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DLKH\2025-2026\TKB\01.26\"/>
    </mc:Choice>
  </mc:AlternateContent>
  <xr:revisionPtr revIDLastSave="0" documentId="13_ncr:1_{5162DD31-4955-4EF1-B6A6-6C1B46C5BA3B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PCCM" sheetId="1" r:id="rId1"/>
    <sheet name="PhuongAn" sheetId="4" r:id="rId2"/>
    <sheet name="TKB" sheetId="2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4" l="1"/>
  <c r="F31" i="4"/>
  <c r="F29" i="4"/>
  <c r="G30" i="4"/>
  <c r="G32" i="4"/>
  <c r="L13" i="1"/>
  <c r="K13" i="1"/>
  <c r="L18" i="1"/>
  <c r="K18" i="1"/>
  <c r="L17" i="1"/>
  <c r="K17" i="1"/>
  <c r="K20" i="1" l="1"/>
  <c r="C64" i="4"/>
  <c r="D64" i="4"/>
  <c r="E64" i="4"/>
  <c r="F64" i="4"/>
  <c r="G64" i="4"/>
  <c r="H64" i="4"/>
  <c r="I64" i="4"/>
  <c r="J64" i="4"/>
  <c r="K61" i="4"/>
  <c r="K62" i="4"/>
  <c r="K63" i="4"/>
  <c r="K60" i="4"/>
  <c r="B64" i="4"/>
  <c r="L31" i="1"/>
  <c r="K31" i="1"/>
  <c r="L24" i="1"/>
  <c r="L23" i="1"/>
  <c r="L21" i="1"/>
  <c r="K21" i="1"/>
  <c r="J31" i="4" l="1"/>
  <c r="B50" i="4" l="1"/>
  <c r="D47" i="4"/>
  <c r="G29" i="4"/>
  <c r="G47" i="4" s="1"/>
  <c r="H29" i="4"/>
  <c r="I29" i="4"/>
  <c r="I47" i="4" s="1"/>
  <c r="J29" i="4"/>
  <c r="J47" i="4" s="1"/>
  <c r="L29" i="4"/>
  <c r="M29" i="4"/>
  <c r="N29" i="4"/>
  <c r="N47" i="4" s="1"/>
  <c r="D48" i="4"/>
  <c r="H30" i="4"/>
  <c r="I30" i="4"/>
  <c r="I48" i="4" s="1"/>
  <c r="J30" i="4"/>
  <c r="J48" i="4" s="1"/>
  <c r="L30" i="4"/>
  <c r="L48" i="4" s="1"/>
  <c r="M30" i="4"/>
  <c r="M48" i="4" s="1"/>
  <c r="N30" i="4"/>
  <c r="G31" i="4"/>
  <c r="J49" i="4"/>
  <c r="L31" i="4"/>
  <c r="L49" i="4" s="1"/>
  <c r="N31" i="4"/>
  <c r="O49" i="4"/>
  <c r="F32" i="4"/>
  <c r="F50" i="4" s="1"/>
  <c r="G50" i="4"/>
  <c r="H32" i="4"/>
  <c r="I32" i="4"/>
  <c r="I50" i="4" s="1"/>
  <c r="J32" i="4"/>
  <c r="J50" i="4" s="1"/>
  <c r="K32" i="4"/>
  <c r="K50" i="4" s="1"/>
  <c r="N32" i="4"/>
  <c r="O50" i="4"/>
  <c r="S23" i="4"/>
  <c r="S24" i="4"/>
  <c r="S25" i="4"/>
  <c r="S15" i="4"/>
  <c r="S16" i="4"/>
  <c r="S17" i="4"/>
  <c r="S14" i="4"/>
  <c r="R50" i="4"/>
  <c r="Q50" i="4"/>
  <c r="P50" i="4"/>
  <c r="M50" i="4"/>
  <c r="L50" i="4"/>
  <c r="R49" i="4"/>
  <c r="Q49" i="4"/>
  <c r="P49" i="4"/>
  <c r="M49" i="4"/>
  <c r="I49" i="4"/>
  <c r="H49" i="4"/>
  <c r="F49" i="4"/>
  <c r="E49" i="4"/>
  <c r="R48" i="4"/>
  <c r="Q48" i="4"/>
  <c r="P48" i="4"/>
  <c r="O48" i="4"/>
  <c r="F48" i="4"/>
  <c r="R47" i="4"/>
  <c r="Q47" i="4"/>
  <c r="P47" i="4"/>
  <c r="S41" i="4"/>
  <c r="S40" i="4"/>
  <c r="S39" i="4"/>
  <c r="S38" i="4"/>
  <c r="Q33" i="4"/>
  <c r="P33" i="4"/>
  <c r="O33" i="4"/>
  <c r="G33" i="4"/>
  <c r="F33" i="4"/>
  <c r="N50" i="4"/>
  <c r="H50" i="4"/>
  <c r="D50" i="4"/>
  <c r="C50" i="4"/>
  <c r="N49" i="4"/>
  <c r="K49" i="4"/>
  <c r="G49" i="4"/>
  <c r="D49" i="4"/>
  <c r="C49" i="4"/>
  <c r="N48" i="4"/>
  <c r="K48" i="4"/>
  <c r="H48" i="4"/>
  <c r="G48" i="4"/>
  <c r="E48" i="4"/>
  <c r="B48" i="4"/>
  <c r="O47" i="4"/>
  <c r="M47" i="4"/>
  <c r="L47" i="4"/>
  <c r="K47" i="4"/>
  <c r="H47" i="4"/>
  <c r="E47" i="4"/>
  <c r="C47" i="4"/>
  <c r="B47" i="4"/>
  <c r="S22" i="4"/>
  <c r="S9" i="4"/>
  <c r="P9" i="4"/>
  <c r="O9" i="4"/>
  <c r="S8" i="4"/>
  <c r="P8" i="4"/>
  <c r="O8" i="4"/>
  <c r="S7" i="4"/>
  <c r="P7" i="4"/>
  <c r="O7" i="4"/>
  <c r="S6" i="4"/>
  <c r="P6" i="4"/>
  <c r="O6" i="4"/>
  <c r="S29" i="4" l="1"/>
  <c r="S32" i="4"/>
  <c r="S31" i="4"/>
  <c r="S30" i="4"/>
  <c r="F47" i="4"/>
  <c r="E50" i="4"/>
  <c r="S50" i="4"/>
  <c r="J51" i="4" s="1"/>
  <c r="S48" i="4"/>
  <c r="E51" i="4" s="1"/>
  <c r="S47" i="4"/>
  <c r="C51" i="4" s="1"/>
  <c r="B49" i="4"/>
  <c r="S49" i="4" s="1"/>
  <c r="H51" i="4" s="1"/>
  <c r="L19" i="1"/>
  <c r="K19" i="1"/>
  <c r="H32" i="1"/>
  <c r="I31" i="1"/>
  <c r="L30" i="1"/>
  <c r="K30" i="1"/>
  <c r="L29" i="1"/>
  <c r="K29" i="1"/>
  <c r="L28" i="1"/>
  <c r="K28" i="1"/>
  <c r="K27" i="1"/>
  <c r="K26" i="1"/>
  <c r="K25" i="1"/>
  <c r="K24" i="1"/>
  <c r="K23" i="1"/>
  <c r="L20" i="1"/>
  <c r="I25" i="1"/>
  <c r="M25" i="1" s="1"/>
  <c r="O25" i="1" l="1"/>
  <c r="G31" i="1" l="1"/>
  <c r="G30" i="1"/>
  <c r="M31" i="1"/>
  <c r="K12" i="1"/>
  <c r="K22" i="1"/>
  <c r="I21" i="1"/>
  <c r="M21" i="1" s="1"/>
  <c r="G21" i="1"/>
  <c r="K14" i="1"/>
  <c r="N31" i="1" l="1"/>
  <c r="O31" i="1"/>
  <c r="O21" i="1"/>
  <c r="N21" i="1"/>
  <c r="I23" i="1"/>
  <c r="M23" i="1" l="1"/>
  <c r="K16" i="1"/>
  <c r="K15" i="1"/>
  <c r="I19" i="1"/>
  <c r="I18" i="1"/>
  <c r="I20" i="1"/>
  <c r="M20" i="1" s="1"/>
  <c r="I24" i="1"/>
  <c r="I26" i="1"/>
  <c r="M26" i="1" s="1"/>
  <c r="G20" i="1"/>
  <c r="O26" i="1" l="1"/>
  <c r="N23" i="1"/>
  <c r="O23" i="1"/>
  <c r="N20" i="1"/>
  <c r="O20" i="1"/>
  <c r="K32" i="1"/>
  <c r="L12" i="1"/>
  <c r="L32" i="1" s="1"/>
  <c r="I14" i="1"/>
  <c r="M14" i="1" s="1"/>
  <c r="O14" i="1" s="1"/>
  <c r="I15" i="1"/>
  <c r="M15" i="1" s="1"/>
  <c r="I16" i="1"/>
  <c r="I17" i="1"/>
  <c r="M19" i="1"/>
  <c r="I13" i="1"/>
  <c r="M16" i="1"/>
  <c r="O16" i="1" s="1"/>
  <c r="M18" i="1"/>
  <c r="N18" i="1" s="1"/>
  <c r="G14" i="1"/>
  <c r="G15" i="1"/>
  <c r="G16" i="1"/>
  <c r="G17" i="1"/>
  <c r="G18" i="1"/>
  <c r="G19" i="1"/>
  <c r="G22" i="1"/>
  <c r="I30" i="1"/>
  <c r="I29" i="1"/>
  <c r="G29" i="1"/>
  <c r="I28" i="1"/>
  <c r="G28" i="1"/>
  <c r="I27" i="1"/>
  <c r="M27" i="1" s="1"/>
  <c r="G27" i="1"/>
  <c r="G26" i="1"/>
  <c r="N26" i="1" s="1"/>
  <c r="G25" i="1"/>
  <c r="N25" i="1" s="1"/>
  <c r="G24" i="1"/>
  <c r="G23" i="1"/>
  <c r="I22" i="1"/>
  <c r="M22" i="1" s="1"/>
  <c r="G13" i="1"/>
  <c r="I12" i="1"/>
  <c r="G12" i="1"/>
  <c r="I11" i="1"/>
  <c r="G11" i="1"/>
  <c r="M11" i="1" l="1"/>
  <c r="O11" i="1" s="1"/>
  <c r="I32" i="1"/>
  <c r="N22" i="1"/>
  <c r="O22" i="1"/>
  <c r="M12" i="1"/>
  <c r="O19" i="1"/>
  <c r="N19" i="1"/>
  <c r="N27" i="1"/>
  <c r="O27" i="1"/>
  <c r="N15" i="1"/>
  <c r="M13" i="1"/>
  <c r="O13" i="1" s="1"/>
  <c r="O12" i="1"/>
  <c r="N14" i="1"/>
  <c r="G32" i="1"/>
  <c r="M29" i="1"/>
  <c r="O15" i="1"/>
  <c r="O18" i="1"/>
  <c r="M17" i="1"/>
  <c r="O17" i="1" s="1"/>
  <c r="M30" i="1"/>
  <c r="N30" i="1" s="1"/>
  <c r="M28" i="1"/>
  <c r="M24" i="1"/>
  <c r="N16" i="1"/>
  <c r="N11" i="1"/>
  <c r="N24" i="1" l="1"/>
  <c r="O24" i="1"/>
  <c r="O29" i="1"/>
  <c r="N29" i="1"/>
  <c r="O28" i="1"/>
  <c r="N28" i="1"/>
  <c r="N12" i="1"/>
  <c r="N13" i="1"/>
  <c r="O30" i="1"/>
  <c r="M32" i="1"/>
  <c r="O32" i="1" s="1"/>
  <c r="N17" i="1"/>
  <c r="N32" i="1" l="1"/>
</calcChain>
</file>

<file path=xl/sharedStrings.xml><?xml version="1.0" encoding="utf-8"?>
<sst xmlns="http://schemas.openxmlformats.org/spreadsheetml/2006/main" count="538" uniqueCount="220">
  <si>
    <t>TT</t>
  </si>
  <si>
    <t>Họ và tên</t>
  </si>
  <si>
    <t>Chức
 vụ</t>
  </si>
  <si>
    <t>Chuyên môn đào tạo</t>
  </si>
  <si>
    <t>Công tác kiêm nhiệm</t>
  </si>
  <si>
    <t>Tiêu chuẩn
1 
tuần</t>
  </si>
  <si>
    <t>Tiêu 
chuẩn cả 
năm
(35 tuần)</t>
  </si>
  <si>
    <t>Số 
tiết
kiêm nhiệm 
1
 tuần</t>
  </si>
  <si>
    <t>Tổng số tiết
kiêm nhiệm
cả năm</t>
  </si>
  <si>
    <t>Phân công dạy môn (HĐGD) 
các lớp và tổng số tiết dạy cả năm 
của môn học (HĐGD)</t>
  </si>
  <si>
    <t>Số tiết dạy đúng chuyên 
môn 
đào
 tạo</t>
  </si>
  <si>
    <t xml:space="preserve">Số giờ TN-HN; GDĐP </t>
  </si>
  <si>
    <t>Tổng số tiết cả năm</t>
  </si>
  <si>
    <t>Số tiết
thừa/
thiếu
(cả năm)</t>
  </si>
  <si>
    <t>Số tiết 
trung
 bình
 1 tuần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</si>
  <si>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</si>
  <si>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</si>
  <si>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</si>
  <si>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</si>
  <si>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</si>
  <si>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</si>
  <si>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</si>
  <si>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</si>
  <si>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</si>
  <si>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</si>
  <si>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</si>
  <si>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</si>
  <si>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</si>
  <si>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</si>
  <si>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</si>
  <si>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HT</t>
  </si>
  <si>
    <t>Toán</t>
  </si>
  <si>
    <t>PHT</t>
  </si>
  <si>
    <t>TTCM</t>
  </si>
  <si>
    <t>GV</t>
  </si>
  <si>
    <t>Vật lý</t>
  </si>
  <si>
    <t>TRƯỜNG THCS EATU</t>
  </si>
  <si>
    <t>HIỆU TRƯỞNG</t>
  </si>
  <si>
    <t>Đỗ Thị Huyên</t>
  </si>
  <si>
    <t>Nguyễn Đức Trung</t>
  </si>
  <si>
    <t>Lê Anh Tuấn</t>
  </si>
  <si>
    <t>H Vương Kbuôr</t>
  </si>
  <si>
    <t>Y Coi Êban</t>
  </si>
  <si>
    <t>Hồ Thị Tuyết Hồng</t>
  </si>
  <si>
    <t>Hoàng Bảo Châu</t>
  </si>
  <si>
    <t>Y Khen Byă</t>
  </si>
  <si>
    <t>Nguyễn Viết Bình</t>
  </si>
  <si>
    <t>Trương Thị Ngọc Phụng</t>
  </si>
  <si>
    <t>Phạm Thị Ánh Hồng</t>
  </si>
  <si>
    <t>Nguyễn Thị Thảo</t>
  </si>
  <si>
    <t>Trần Thị Bịch Hà</t>
  </si>
  <si>
    <t>Nguyễn Thị Hoài Thương</t>
  </si>
  <si>
    <t>Nguyễn Thị Chung</t>
  </si>
  <si>
    <t>Mai Thị Hương Sen</t>
  </si>
  <si>
    <t>Hóa</t>
  </si>
  <si>
    <t>Văn</t>
  </si>
  <si>
    <t>TPCM</t>
  </si>
  <si>
    <t>Sinh - Thể</t>
  </si>
  <si>
    <t>GDTC</t>
  </si>
  <si>
    <t>Anh</t>
  </si>
  <si>
    <t>GDCD - Nhạc</t>
  </si>
  <si>
    <t>Mỹ Thuật</t>
  </si>
  <si>
    <t>Công nghệ</t>
  </si>
  <si>
    <t>CN 8A (4)</t>
  </si>
  <si>
    <t>Văn Đình Hải</t>
  </si>
  <si>
    <t>Võ Ánh Dương Nam</t>
  </si>
  <si>
    <t>=số tổng tiết/mõn X35</t>
  </si>
  <si>
    <t>Tổ phó + Phổ cập GD (2)</t>
  </si>
  <si>
    <t>TTCM (3);</t>
  </si>
  <si>
    <t>Trần Hữu Linh</t>
  </si>
  <si>
    <t xml:space="preserve">CN 9A (4) + CLB Stem </t>
  </si>
  <si>
    <t>Phùng Thị Như Quỳnh</t>
  </si>
  <si>
    <t>Tin</t>
  </si>
  <si>
    <t>Văn 6A (4X35); Sử k6, k7, k8, k9 (12x35)</t>
  </si>
  <si>
    <t>CN 7B (4)</t>
  </si>
  <si>
    <t>GDCD K6 (2X35)</t>
  </si>
  <si>
    <t xml:space="preserve">CN 6A(4) </t>
  </si>
  <si>
    <r>
      <t>Địa k6,7,8,9 (12x35)  +</t>
    </r>
    <r>
      <rPr>
        <b/>
        <sz val="10"/>
        <color rgb="FFFF0000"/>
        <rFont val="Times New Roman"/>
        <family val="1"/>
      </rPr>
      <t xml:space="preserve"> HĐTN (2*35)</t>
    </r>
  </si>
  <si>
    <r>
      <t xml:space="preserve">GDTC K6 (4x35), K7 (4x35); 8B (2x35), </t>
    </r>
    <r>
      <rPr>
        <sz val="10"/>
        <color rgb="FFFF0000"/>
        <rFont val="Times New Roman"/>
        <family val="1"/>
      </rPr>
      <t>HĐTN (2x35),</t>
    </r>
    <r>
      <rPr>
        <sz val="10"/>
        <rFont val="Times New Roman"/>
        <family val="1"/>
      </rPr>
      <t xml:space="preserve"> CLB TDTT (3)</t>
    </r>
  </si>
  <si>
    <t>UBND PHƯỜNG TÂN AN</t>
  </si>
  <si>
    <t>BẢNG PHÂN CÔNG GIẢNG DẠY, KIÊM NHIỆM NĂM HỌC 2025-2026 (Áp dụng từ ngày          /         /        )</t>
  </si>
  <si>
    <t>TTCM (3)</t>
  </si>
  <si>
    <t>CN 8B (4) + CLB TDTT</t>
  </si>
  <si>
    <t>Văn K8 (8x35), , BD HSG văn 9 (3)</t>
  </si>
  <si>
    <t>CLB STEM (Tuấn, Linh, Hải, Quỳnh)</t>
  </si>
  <si>
    <t>6A</t>
  </si>
  <si>
    <t>6B</t>
  </si>
  <si>
    <t>7A</t>
  </si>
  <si>
    <t>7B</t>
  </si>
  <si>
    <t>8A</t>
  </si>
  <si>
    <t>8B</t>
  </si>
  <si>
    <t>9A</t>
  </si>
  <si>
    <t>9B</t>
  </si>
  <si>
    <t>Nhạc</t>
  </si>
  <si>
    <t>Sử</t>
  </si>
  <si>
    <t>Địa</t>
  </si>
  <si>
    <t>Thứ hai</t>
  </si>
  <si>
    <t>GDTC (Bình)</t>
  </si>
  <si>
    <t>Sinh (Khen)</t>
  </si>
  <si>
    <t>Sinh (Châu)</t>
  </si>
  <si>
    <t>Anh (Hà)</t>
  </si>
  <si>
    <t>Văn (Thương)</t>
  </si>
  <si>
    <t>Tin (Quỳnh)</t>
  </si>
  <si>
    <t>Lý (Linh)</t>
  </si>
  <si>
    <t>GDCD (Huyến)</t>
  </si>
  <si>
    <t>Anh (A.Hồng)</t>
  </si>
  <si>
    <t>Thứ ba</t>
  </si>
  <si>
    <t>Toán (Coi)</t>
  </si>
  <si>
    <t>Anh (Thảo)</t>
  </si>
  <si>
    <t>Văn (Chung)</t>
  </si>
  <si>
    <t>Toán (T.Hồng)</t>
  </si>
  <si>
    <t>Sử (Phụng)</t>
  </si>
  <si>
    <t>GDCD (M.Sen)</t>
  </si>
  <si>
    <t>Văn (Phụng)</t>
  </si>
  <si>
    <t>Thứ tư</t>
  </si>
  <si>
    <t>Thứ năm</t>
  </si>
  <si>
    <t>GDCD (Hải)</t>
  </si>
  <si>
    <t>Sinh (Tuấn)</t>
  </si>
  <si>
    <t>Thứ sáu</t>
  </si>
  <si>
    <t>Sáng</t>
  </si>
  <si>
    <t>Chiều</t>
  </si>
  <si>
    <t>PHÂN BỐ SỐ TIẾT TRÊN BUỔI CÁC CÁC LỚP</t>
  </si>
  <si>
    <t>Khối</t>
  </si>
  <si>
    <t>Thứ 2</t>
  </si>
  <si>
    <t>Thứ 3</t>
  </si>
  <si>
    <t>Thứ 4</t>
  </si>
  <si>
    <t>Thứ 5</t>
  </si>
  <si>
    <t>Thứ 6</t>
  </si>
  <si>
    <t>Thứ 7</t>
  </si>
  <si>
    <t>Tổng tiết</t>
  </si>
  <si>
    <t>Ghi chú</t>
  </si>
  <si>
    <t>SÁNG</t>
  </si>
  <si>
    <t>CHIỀU</t>
  </si>
  <si>
    <t>SỐ TIẾT QUY ĐỊNH</t>
  </si>
  <si>
    <t>Lý</t>
  </si>
  <si>
    <t>C.nghệ</t>
  </si>
  <si>
    <t>Sinh</t>
  </si>
  <si>
    <t>M.thuật</t>
  </si>
  <si>
    <t>GDCD</t>
  </si>
  <si>
    <t>Tổng</t>
  </si>
  <si>
    <t>TỔNG TIẾT</t>
  </si>
  <si>
    <t>* Số tiết các môn học buổi sáng :</t>
  </si>
  <si>
    <t>Các môn học buổi sáng</t>
  </si>
  <si>
    <t>* Số tiết các môn đưa xuống chiều :</t>
  </si>
  <si>
    <t>Các môn học buổi chiều</t>
  </si>
  <si>
    <t>K6=</t>
  </si>
  <si>
    <t>K7 =</t>
  </si>
  <si>
    <t>K8 =</t>
  </si>
  <si>
    <t>K9=</t>
  </si>
  <si>
    <t>HỌC KỲ II NĂM HỌC 2025 - 2026</t>
  </si>
  <si>
    <t>UBND THƯỜNG TÂN AN</t>
  </si>
  <si>
    <t>EaTu,  ngày        tháng 9 năm 2025</t>
  </si>
  <si>
    <t>HĐTN</t>
  </si>
  <si>
    <t>DỰ KIẾN CÁC TIẾT CLB</t>
  </si>
  <si>
    <t>STEM</t>
  </si>
  <si>
    <t>TDTT</t>
  </si>
  <si>
    <t>VAN HOA</t>
  </si>
  <si>
    <t>NGHE  THUẠT</t>
  </si>
  <si>
    <t>TIN</t>
  </si>
  <si>
    <t>ĐP</t>
  </si>
  <si>
    <t>CLB</t>
  </si>
  <si>
    <t>M.Thuật (Nam)</t>
  </si>
  <si>
    <t>Nhạc (M.Sen)</t>
  </si>
  <si>
    <t>Nhạc (Hải)</t>
  </si>
  <si>
    <t>Địa phương (M.Sen)</t>
  </si>
  <si>
    <t>GDTC (Tuấn)</t>
  </si>
  <si>
    <t>Địa phương (Hải)</t>
  </si>
  <si>
    <t>C.Nghệ (Châu)</t>
  </si>
  <si>
    <t>C.Nghệ (Khen)</t>
  </si>
  <si>
    <t>HĐTN (Châu)</t>
  </si>
  <si>
    <t>HĐTN (Quỳnh)</t>
  </si>
  <si>
    <t>HĐTN (Hà)</t>
  </si>
  <si>
    <t>HĐTN (Nam)</t>
  </si>
  <si>
    <t>HĐTN (Bình)</t>
  </si>
  <si>
    <t>HĐTN (Linh)</t>
  </si>
  <si>
    <t>HĐTN (A.Hồng)</t>
  </si>
  <si>
    <t xml:space="preserve">THỜI KHÓA BIỂU </t>
  </si>
  <si>
    <t>LẦN 1</t>
  </si>
  <si>
    <t>PT TB (3)</t>
  </si>
  <si>
    <t>CN 7A (4) + PTCNTT (3)</t>
  </si>
  <si>
    <r>
      <t xml:space="preserve">TPCM (1), </t>
    </r>
    <r>
      <rPr>
        <sz val="11"/>
        <color rgb="FFFF0000"/>
        <rFont val="Times New Roman"/>
        <family val="1"/>
      </rPr>
      <t>CN 9B (4), TKHĐ (2)</t>
    </r>
  </si>
  <si>
    <t>TPT Đội (6), Con nhỏ (3)</t>
  </si>
  <si>
    <t>Tư vấn TLHS (4) + LĐ,CSVC (3)</t>
  </si>
  <si>
    <t>Bùi Thị Như Quỳnh</t>
  </si>
  <si>
    <t>Địa lý</t>
  </si>
  <si>
    <t>CN 6B (4)</t>
  </si>
  <si>
    <t>Nguyễn Quỳnh Hương</t>
  </si>
  <si>
    <t>Hộ Sản</t>
  </si>
  <si>
    <t>Hóa K6 (2x35); K7 (2x35); K8 (2x35); K9 (4x35)</t>
  </si>
  <si>
    <r>
      <t xml:space="preserve">Sinh K8 (4x35); K7 (2x35); CN K6 (2x35) + </t>
    </r>
    <r>
      <rPr>
        <sz val="10"/>
        <color rgb="FFFF0000"/>
        <rFont val="Times New Roman"/>
        <family val="1"/>
      </rPr>
      <t>HĐTN 6A (2*35), STEM (3)</t>
    </r>
  </si>
  <si>
    <t>TỪ NGÀY 19.01.2026</t>
  </si>
  <si>
    <t>Địa (Chi)</t>
  </si>
  <si>
    <r>
      <t xml:space="preserve">Lý K6 (4x35); K7 (4x35), K8 (2x35), K9 (2x35),  BGHSG; </t>
    </r>
    <r>
      <rPr>
        <sz val="10"/>
        <color rgb="FFFF0000"/>
        <rFont val="Times New Roman"/>
        <family val="1"/>
      </rPr>
      <t>HĐTN (2x35),</t>
    </r>
  </si>
  <si>
    <t>PĐ Anh (Thảo)</t>
  </si>
  <si>
    <t>PĐ Toán (Coi)</t>
  </si>
  <si>
    <t>PĐ Anh (Hà)</t>
  </si>
  <si>
    <t>PĐLý (Khen)</t>
  </si>
  <si>
    <t>PĐ Toán (T.Hồng)</t>
  </si>
  <si>
    <t>PĐ Văn (Chung)</t>
  </si>
  <si>
    <t>PĐ Anh (A.Hồng)</t>
  </si>
  <si>
    <t>CÁC CLB THEO NHỐM HỌC SINH (STEM, NGHỆ THUẬT, TDTT, …)</t>
  </si>
  <si>
    <t xml:space="preserve">HOẠT ĐỘNG TRẢI NGHIỆM SẼ THỰC HIỆN THEO CHUYÊN ĐỀ THÁNG 01 THỨ 6 TUẦN 20 (23/01/2026); THÁNG 2  THỨ 7 TUẦN 21 (07/02/2026 Hôị chợ xuân) </t>
  </si>
  <si>
    <t>Hóa (Hương)</t>
  </si>
  <si>
    <t>Văn (Trung)</t>
  </si>
  <si>
    <t>HĐTN (Chi))</t>
  </si>
  <si>
    <t>Nhac K8, 9 (4x35); GDCD K8 (2x35); GD ĐP K8.9  (4x35), + CLB (3)</t>
  </si>
  <si>
    <t>GDCD K7,9 (4x35); Nhac K6, K7(4x35), GD ĐP K6,7 (4x35); CLB (3)</t>
  </si>
  <si>
    <r>
      <t xml:space="preserve">Mỹ Thuật K6, K7, K8, K9 (8x35); </t>
    </r>
    <r>
      <rPr>
        <sz val="10"/>
        <color rgb="FFFF0000"/>
        <rFont val="Times New Roman"/>
        <family val="1"/>
      </rPr>
      <t xml:space="preserve">HĐTN (2x35), </t>
    </r>
    <r>
      <rPr>
        <sz val="10"/>
        <rFont val="Times New Roman"/>
        <family val="1"/>
      </rPr>
      <t>CLB (3)</t>
    </r>
  </si>
  <si>
    <r>
      <t xml:space="preserve">Tin k6 (2x35) + k7 (2(x35) + k8 (2x35) + k9(2x35); </t>
    </r>
    <r>
      <rPr>
        <sz val="10"/>
        <color rgb="FFFF0000"/>
        <rFont val="Times New Roman"/>
        <family val="1"/>
      </rPr>
      <t xml:space="preserve">HĐTN (2x35), </t>
    </r>
  </si>
  <si>
    <t>Sinh K9 (2x35); GDTC K9 (4x35); 8A (2x35);CLB (3)</t>
  </si>
  <si>
    <t>PĐ Văn (Trung)</t>
  </si>
  <si>
    <t>Toán K6 (8x35); K7 (8x35); + PĐ (3)</t>
  </si>
  <si>
    <t xml:space="preserve">Văn 6B (4x35) + PĐ (3) </t>
  </si>
  <si>
    <t>Toán K8 (8x35); K9 (8x35) + PĐ (3)</t>
  </si>
  <si>
    <t>Sinh K6 (2x35); Công nghệ K8(3x35), K9 (3x35), K7 (2x35) + PĐ (3)</t>
  </si>
  <si>
    <r>
      <t>Anh K9 (6x35;</t>
    </r>
    <r>
      <rPr>
        <sz val="10"/>
        <color rgb="FFFF0000"/>
        <rFont val="Times New Roman"/>
        <family val="1"/>
      </rPr>
      <t>HĐTN (2x35), PĐ (3)</t>
    </r>
  </si>
  <si>
    <r>
      <t xml:space="preserve">Anh K7 (6x35);  </t>
    </r>
    <r>
      <rPr>
        <sz val="10"/>
        <color rgb="FFFF0000"/>
        <rFont val="Times New Roman"/>
        <family val="1"/>
      </rPr>
      <t>HĐTN (2x35), PĐ (3)</t>
    </r>
  </si>
  <si>
    <t>Văn K9 (8x35); K7 (8x35), + PĐ (3)</t>
  </si>
  <si>
    <t>Anh K8 (6x35);K6  (6x35) + PĐ (3)</t>
  </si>
  <si>
    <t>HĐTN (Chi)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</si>
</sst>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7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[Red]\-&quot;$&quot;#,##0"/>
    <numFmt numFmtId="165" formatCode="&quot;$&quot;#,##0.00;[Red]\-&quot;$&quot;#,##0.00"/>
    <numFmt numFmtId="166" formatCode="_-&quot;$&quot;* #,##0_-;\-&quot;$&quot;* #,##0_-;_-&quot;$&quot;* &quot;-&quot;_-;_-@_-"/>
    <numFmt numFmtId="167" formatCode="_-* #,##0_-;\-* #,##0_-;_-* &quot;-&quot;_-;_-@_-"/>
    <numFmt numFmtId="168" formatCode="_-&quot;$&quot;* #,##0.00_-;\-&quot;$&quot;* #,##0.00_-;_-&quot;$&quot;* &quot;-&quot;??_-;_-@_-"/>
    <numFmt numFmtId="169" formatCode="_-* #,##0.00_-;\-* #,##0.00_-;_-* &quot;-&quot;??_-;_-@_-"/>
    <numFmt numFmtId="170" formatCode="_-&quot;£&quot;* #,##0_-;\-&quot;£&quot;* #,##0_-;_-&quot;£&quot;* &quot;-&quot;_-;_-@_-"/>
    <numFmt numFmtId="171" formatCode="_-&quot;£&quot;* #,##0.00_-;\-&quot;£&quot;* #,##0.00_-;_-&quot;£&quot;* &quot;-&quot;??_-;_-@_-"/>
    <numFmt numFmtId="172" formatCode="_(* #,##0_);_(* \(#,##0\);_(* &quot;-&quot;??_);_(@_)"/>
    <numFmt numFmtId="173" formatCode="#,###"/>
    <numFmt numFmtId="174" formatCode="0.0000"/>
    <numFmt numFmtId="175" formatCode="_([$€-2]* #,##0.00_);_([$€-2]* \(#,##0.00\);_([$€-2]* &quot;-&quot;??_)"/>
    <numFmt numFmtId="176" formatCode="_ * #,##0_ ;_ * \-#,##0_ ;_ * &quot;-&quot;_ ;_ @_ "/>
    <numFmt numFmtId="177" formatCode="_ * #,##0.00_ ;_ * \-#,##0.00_ ;_ * &quot;-&quot;??_ ;_ @_ "/>
    <numFmt numFmtId="178" formatCode="\$#,##0\ ;\(\$#,##0\)"/>
    <numFmt numFmtId="179" formatCode="&quot;\&quot;#,##0;[Red]&quot;\&quot;&quot;\&quot;\-#,##0"/>
    <numFmt numFmtId="180" formatCode="&quot;\&quot;#,##0.00;[Red]&quot;\&quot;&quot;\&quot;&quot;\&quot;&quot;\&quot;&quot;\&quot;&quot;\&quot;\-#,##0.00"/>
    <numFmt numFmtId="181" formatCode="_(* #&quot;,&quot;##0_);_(* \(#&quot;,&quot;##0\);_(* &quot;-&quot;_);_(@_)"/>
    <numFmt numFmtId="182" formatCode="_(* #&quot;,&quot;##0&quot;.&quot;00_);_(* \(#&quot;,&quot;##0&quot;.&quot;00\);_(* &quot;-&quot;??_);_(@_)"/>
    <numFmt numFmtId="183" formatCode="&quot;$&quot;#&quot;,&quot;##0_);[Red]\(&quot;$&quot;#&quot;,&quot;##0\)"/>
    <numFmt numFmtId="184" formatCode="_(&quot;$&quot;* #&quot;,&quot;##0_);_(&quot;$&quot;* \(#&quot;,&quot;##0\);_(&quot;$&quot;* &quot;-&quot;_);_(@_)"/>
    <numFmt numFmtId="185" formatCode="_(&quot;$&quot;* #&quot;,&quot;##0&quot;.&quot;00_);_(&quot;$&quot;* \(#&quot;,&quot;##0&quot;.&quot;00\);_(&quot;$&quot;* &quot;-&quot;??_);_(@_)"/>
    <numFmt numFmtId="186" formatCode="_-* #&quot;,&quot;##0\ _₫_-;\-* #&quot;,&quot;##0\ _₫_-;_-* &quot;-&quot;\ _₫_-;_-@_-"/>
    <numFmt numFmtId="187" formatCode="_-* #&quot;,&quot;##0&quot;.&quot;00\ _₫_-;\-* #&quot;,&quot;##0&quot;.&quot;00\ _₫_-;_-* &quot;-&quot;??\ _₫_-;_-@_-"/>
    <numFmt numFmtId="188" formatCode="_-* #&quot;,&quot;##0_-;\-* #&quot;,&quot;##0_-;_-* &quot;-&quot;_-;_-@_-"/>
    <numFmt numFmtId="189" formatCode="_-* #&quot;,&quot;##0&quot;.&quot;00_-;\-* #&quot;,&quot;##0&quot;.&quot;00_-;_-* &quot;-&quot;??_-;_-@_-"/>
    <numFmt numFmtId="190" formatCode="&quot;\&quot;#&quot;,&quot;##0;[Red]&quot;\&quot;\-#&quot;,&quot;##0"/>
    <numFmt numFmtId="191" formatCode="&quot;\&quot;#&quot;,&quot;##0&quot;.&quot;00;[Red]&quot;\&quot;\-#&quot;,&quot;##0&quot;.&quot;00"/>
    <numFmt numFmtId="192" formatCode="_(* #&quot;,&quot;##0_);_(* \(#&quot;,&quot;##0\);_(* &quot;-&quot;??_);_(@_)"/>
    <numFmt numFmtId="193" formatCode="_(* #&quot;,&quot;##0&quot;.&quot;0000_);_(* \(#&quot;,&quot;##0&quot;.&quot;0000\);_(* &quot;-&quot;??_);_(@_)"/>
    <numFmt numFmtId="194" formatCode="_(* #&quot;,&quot;##0&quot;.&quot;000000_);_(* \(#&quot;,&quot;##0&quot;.&quot;000000\);_(* &quot;-&quot;??_);_(@_)"/>
    <numFmt numFmtId="195" formatCode="_-&quot;$&quot;* #&quot;,&quot;##0_-;\-&quot;$&quot;* #&quot;,&quot;##0_-;_-&quot;$&quot;* &quot;-&quot;_-;_-@_-"/>
    <numFmt numFmtId="196" formatCode="_-&quot;$&quot;* #&quot;,&quot;##0&quot;.&quot;00_-;\-&quot;$&quot;* #&quot;,&quot;##0&quot;.&quot;00_-;_-&quot;$&quot;* &quot;-&quot;??_-;_-@_-"/>
    <numFmt numFmtId="197" formatCode="#&quot;,&quot;##0\ &quot;F&quot;;[Red]\-#&quot;,&quot;##0\ &quot;F&quot;"/>
    <numFmt numFmtId="198" formatCode="#&quot;,&quot;##0&quot;.&quot;00\ &quot;F&quot;;\-#&quot;,&quot;##0&quot;.&quot;00\ &quot;F&quot;"/>
    <numFmt numFmtId="199" formatCode="#&quot;,&quot;##0&quot;.&quot;00\ &quot;F&quot;;[Red]\-#&quot;,&quot;##0&quot;.&quot;00\ &quot;F&quot;"/>
    <numFmt numFmtId="200" formatCode="_-* #&quot;,&quot;##0\ &quot;F&quot;_-;\-* #&quot;,&quot;##0\ &quot;F&quot;_-;_-* &quot;-&quot;\ &quot;F&quot;_-;_-@_-"/>
    <numFmt numFmtId="201" formatCode="_-* #&quot;,&quot;##0\ _F_-;\-* #&quot;,&quot;##0\ _F_-;_-* &quot;-&quot;\ _F_-;_-@_-"/>
    <numFmt numFmtId="202" formatCode="_-* #&quot;,&quot;##0&quot;.&quot;00\ &quot;F&quot;_-;\-* #&quot;,&quot;##0&quot;.&quot;00\ &quot;F&quot;_-;_-* &quot;-&quot;??\ &quot;F&quot;_-;_-@_-"/>
    <numFmt numFmtId="203" formatCode="_-* #&quot;,&quot;##0&quot;.&quot;00\ _F_-;\-* #&quot;,&quot;##0&quot;.&quot;00\ _F_-;_-* &quot;-&quot;??\ _F_-;_-@_-"/>
    <numFmt numFmtId="204" formatCode="#&quot;,&quot;##0\ &quot;$&quot;_);[Red]\(#&quot;,&quot;##0\ &quot;$&quot;\)"/>
    <numFmt numFmtId="205" formatCode="&quot;$&quot;###&quot;,&quot;0&quot;.&quot;00_);[Red]\(&quot;$&quot;###&quot;,&quot;0&quot;.&quot;00\)"/>
    <numFmt numFmtId="206" formatCode="000&quot;,&quot;000"/>
    <numFmt numFmtId="207" formatCode="_-* #&quot;,&quot;##0\ &quot;ñ&quot;_-;\-* #&quot;,&quot;##0\ &quot;ñ&quot;_-;_-* &quot;-&quot;\ &quot;ñ&quot;_-;_-@_-"/>
    <numFmt numFmtId="208" formatCode="_-* #&quot;,&quot;##0&quot;.&quot;00\ _ñ_-;\-* #&quot;,&quot;##0&quot;.&quot;00\ _ñ_-;_-* &quot;-&quot;??\ _ñ_-;_-@_-"/>
    <numFmt numFmtId="209" formatCode="#&quot;,&quot;##0\ &quot;ñ&quot;_);\(#&quot;,&quot;##0\ &quot;ñ&quot;\)"/>
    <numFmt numFmtId="210" formatCode="0&quot;.&quot;00_)"/>
    <numFmt numFmtId="211" formatCode="_(&quot;$&quot;* #&quot;,&quot;##0&quot;.&quot;0000_);_(&quot;$&quot;* \(#&quot;,&quot;##0&quot;.&quot;0000\);_(&quot;$&quot;* &quot;-&quot;??_);_(@_)"/>
    <numFmt numFmtId="212" formatCode="_ * #&quot;,&quot;##0_ ;_ * \-#&quot;,&quot;##0_ ;_ * &quot;-&quot;_ ;_ @_ "/>
    <numFmt numFmtId="213" formatCode="_-* #&quot;,&quot;##0\ &quot;€&quot;_-;\-* #&quot;,&quot;##0\ &quot;€&quot;_-;_-* &quot;-&quot;\ &quot;€&quot;_-;_-@_-"/>
    <numFmt numFmtId="214" formatCode="_-* #&quot;,&quot;##0\ _€_-;\-* #&quot;,&quot;##0\ _€_-;_-* &quot;-&quot;\ _€_-;_-@_-"/>
    <numFmt numFmtId="215" formatCode="_-* #&quot;,&quot;##0&quot;.&quot;00\ _€_-;\-* #&quot;,&quot;##0&quot;.&quot;00\ _€_-;_-* &quot;-&quot;??\ _€_-;_-@_-"/>
    <numFmt numFmtId="216" formatCode="_-&quot;€&quot;* #&quot;,&quot;##0_-;\-&quot;€&quot;* #&quot;,&quot;##0_-;_-&quot;€&quot;* &quot;-&quot;_-;_-@_-"/>
    <numFmt numFmtId="217" formatCode="_ &quot;Gs&quot;\ * #&quot;,&quot;##0_ ;_ &quot;Gs&quot;\ * \-#&quot;,&quot;##0_ ;_ &quot;Gs&quot;\ * &quot;-&quot;_ ;_ @_ "/>
    <numFmt numFmtId="218" formatCode="_ * #&quot;,&quot;##0&quot;.&quot;00_ ;_ * \-#&quot;,&quot;##0&quot;.&quot;00_ ;_ * &quot;-&quot;??_ ;_ @_ "/>
    <numFmt numFmtId="219" formatCode="_-&quot;Gs&quot;* #&quot;,&quot;##0_-;\-&quot;Gs&quot;* #&quot;,&quot;##0_-;_-&quot;Gs&quot;* &quot;-&quot;_-;_-@_-"/>
    <numFmt numFmtId="220" formatCode="_(&quot;$&quot;\ * #&quot;,&quot;##0_);_(&quot;$&quot;\ * \(#&quot;,&quot;##0\);_(&quot;$&quot;\ * &quot;-&quot;_);_(@_)"/>
    <numFmt numFmtId="221" formatCode="#&quot;,&quot;##0&quot;.&quot;0_);\(#&quot;,&quot;##0&quot;.&quot;0\)"/>
    <numFmt numFmtId="222" formatCode="&quot;$&quot;#&quot;,&quot;##0;\-&quot;$&quot;#&quot;,&quot;##0"/>
    <numFmt numFmtId="223" formatCode="&quot;$&quot;#&quot;,&quot;##0;[Red]\-&quot;$&quot;#&quot;,&quot;##0"/>
    <numFmt numFmtId="224" formatCode="#&quot;,&quot;##0&quot;.&quot;000_);\(#&quot;,&quot;##0&quot;.&quot;000\)"/>
    <numFmt numFmtId="225" formatCode="#&quot;,&quot;##0\ &quot;F&quot;;\-#&quot;,&quot;##0\ &quot;F&quot;"/>
    <numFmt numFmtId="226" formatCode="0&quot;.&quot;0%;[Red]\(0&quot;.&quot;0%\)"/>
    <numFmt numFmtId="227" formatCode="_ * #&quot;,&quot;##0&quot;.&quot;00_)&quot;£&quot;_ ;_ * \(#&quot;,&quot;##0&quot;.&quot;00\)&quot;£&quot;_ ;_ * &quot;-&quot;??_)&quot;£&quot;_ ;_ @_ "/>
    <numFmt numFmtId="228" formatCode="0&quot;.&quot;0%;\(0&quot;.&quot;0%\)"/>
    <numFmt numFmtId="229" formatCode="\U\S\$#&quot;,&quot;##0&quot;.&quot;00;\(\U\S\$#&quot;,&quot;##0&quot;.&quot;00\)"/>
    <numFmt numFmtId="230" formatCode="_-* #&quot;,&quot;##0\ &quot;DM&quot;_-;\-* #&quot;,&quot;##0\ &quot;DM&quot;_-;_-* &quot;-&quot;\ &quot;DM&quot;_-;_-@_-"/>
    <numFmt numFmtId="231" formatCode="_-* #&quot;,&quot;##0\ _D_M_-;\-* #&quot;,&quot;##0\ _D_M_-;_-* &quot;-&quot;\ _D_M_-;_-@_-"/>
    <numFmt numFmtId="232" formatCode="_-* #&quot;,&quot;##0&quot;.&quot;00\ &quot;DM&quot;_-;\-* #&quot;,&quot;##0&quot;.&quot;00\ &quot;DM&quot;_-;_-* &quot;-&quot;??\ &quot;DM&quot;_-;_-@_-"/>
    <numFmt numFmtId="233" formatCode="_-* #&quot;,&quot;##0&quot;.&quot;00\ _D_M_-;\-* #&quot;,&quot;##0&quot;.&quot;00\ _D_M_-;_-* &quot;-&quot;??\ _D_M_-;_-@_-"/>
    <numFmt numFmtId="234" formatCode="#,##0.00\ &quot;F&quot;;[Red]\-#,##0.00\ &quot;F&quot;"/>
    <numFmt numFmtId="235" formatCode="&quot;C&quot;#,##0.00_);\(&quot;C&quot;#,##0.00\)"/>
    <numFmt numFmtId="236" formatCode="&quot;C&quot;#,##0_);\(&quot;C&quot;#,##0\)"/>
    <numFmt numFmtId="237" formatCode="&quot;C&quot;#,##0_);[Red]\(&quot;C&quot;#,##0\)"/>
    <numFmt numFmtId="238" formatCode="_-* #,##0.00\ &quot;kr&quot;_-;\-* #,##0.00\ &quot;kr&quot;_-;_-* &quot;-&quot;??\ &quot;kr&quot;_-;_-@_-"/>
    <numFmt numFmtId="239" formatCode="_-* #,##0.00\ _k_r_-;\-* #,##0.00\ _k_r_-;_-* &quot;-&quot;??\ _k_r_-;_-@_-"/>
    <numFmt numFmtId="240" formatCode="_-* #,##0\ &quot;F&quot;_-;\-* #,##0\ &quot;F&quot;_-;_-* &quot;-&quot;\ &quot;F&quot;_-;_-@_-"/>
    <numFmt numFmtId="241" formatCode="_-* #,##0\ _F_-;\-* #,##0\ _F_-;_-* &quot;-&quot;\ _F_-;_-@_-"/>
    <numFmt numFmtId="242" formatCode="_-* #,##0.00\ _F_-;\-* #,##0.00\ _F_-;_-* &quot;-&quot;??\ _F_-;_-@_-"/>
    <numFmt numFmtId="243" formatCode="_(&quot;£&quot;\ * #,##0_);_(&quot;£&quot;\ * \(#,##0\);_(&quot;£&quot;\ * &quot;-&quot;_);_(@_)"/>
    <numFmt numFmtId="244" formatCode="&quot;SFr.&quot;\ #,##0.00;[Red]&quot;SFr.&quot;\ \-#,##0.00"/>
    <numFmt numFmtId="245" formatCode="_-* #,##0\ &quot;$&quot;_-;\-* #,##0\ &quot;$&quot;_-;_-* &quot;-&quot;\ &quot;$&quot;_-;_-@_-"/>
    <numFmt numFmtId="246" formatCode="_-&quot;ñ&quot;* #,##0_-;\-&quot;ñ&quot;* #,##0_-;_-&quot;ñ&quot;* &quot;-&quot;_-;_-@_-"/>
    <numFmt numFmtId="247" formatCode="_-* #,##0.00\ _V_N_D_-;\-* #,##0.00\ _V_N_D_-;_-* &quot;-&quot;??\ _V_N_D_-;_-@_-"/>
    <numFmt numFmtId="248" formatCode="_-* #,##0.00\ _€_-;\-* #,##0.00\ _€_-;_-* &quot;-&quot;??\ _€_-;_-@_-"/>
    <numFmt numFmtId="249" formatCode="_-* #,##0.00\ _ñ_-;\-* #,##0.00\ _ñ_-;_-* &quot;-&quot;??\ _ñ_-;_-@_-"/>
    <numFmt numFmtId="250" formatCode="_(&quot;$&quot;\ * #,##0_);_(&quot;$&quot;\ * \(#,##0\);_(&quot;$&quot;\ * &quot;-&quot;_);_(@_)"/>
    <numFmt numFmtId="251" formatCode="_-* #,##0\ &quot;ñ&quot;_-;\-* #,##0\ &quot;ñ&quot;_-;_-* &quot;-&quot;\ &quot;ñ&quot;_-;_-@_-"/>
    <numFmt numFmtId="252" formatCode="_-* #,##0\ _V_N_D_-;\-* #,##0\ _V_N_D_-;_-* &quot;-&quot;\ _V_N_D_-;_-@_-"/>
    <numFmt numFmtId="253" formatCode="_-* #,##0\ _€_-;\-* #,##0\ _€_-;_-* &quot;-&quot;\ _€_-;_-@_-"/>
    <numFmt numFmtId="254" formatCode="_-* #,##0\ _$_-;\-* #,##0\ _$_-;_-* &quot;-&quot;\ _$_-;_-@_-"/>
    <numFmt numFmtId="255" formatCode="_-* #,##0\ _ñ_-;\-* #,##0\ _ñ_-;_-* &quot;-&quot;\ _ñ_-;_-@_-"/>
    <numFmt numFmtId="256" formatCode="_ &quot;SFr.&quot;\ * #,##0_ ;_ &quot;SFr.&quot;\ * \-#,##0_ ;_ &quot;SFr.&quot;\ * &quot;-&quot;_ ;_ @_ "/>
    <numFmt numFmtId="257" formatCode="&quot;\&quot;#,##0;[Red]\-&quot;\&quot;#,##0"/>
    <numFmt numFmtId="258" formatCode="_-* #,##0\ _s_u_'_m_-;\-* #,##0\ _s_u_'_m_-;_-* &quot;-&quot;\ _s_u_'_m_-;_-@_-"/>
    <numFmt numFmtId="259" formatCode="_-* #,##0.00\ _s_u_'_m_-;\-* #,##0.00\ _s_u_'_m_-;_-* &quot;-&quot;??\ _s_u_'_m_-;_-@_-"/>
    <numFmt numFmtId="260" formatCode="&quot;D&quot;"/>
    <numFmt numFmtId="261" formatCode="mmm"/>
    <numFmt numFmtId="262" formatCode="_-* #,##0&quot;$&quot;_-;\-* #,##0&quot;$&quot;_-;_-* &quot;-&quot;&quot;$&quot;_-;_-@_-"/>
    <numFmt numFmtId="263" formatCode="_-* #,##0_$_-;\-* #,##0_$_-;_-* &quot;-&quot;_$_-;_-@_-"/>
    <numFmt numFmtId="264" formatCode="_-* #,##0.00&quot;$&quot;_-;\-* #,##0.00&quot;$&quot;_-;_-* &quot;-&quot;??&quot;$&quot;_-;_-@_-"/>
    <numFmt numFmtId="265" formatCode="_-* #,##0.00_$_-;\-* #,##0.00_$_-;_-* &quot;-&quot;??_$_-;_-@_-"/>
  </numFmts>
  <fonts count="145">
    <font>
      <sz val="11"/>
      <color theme="1"/>
      <name val="Calibri"/>
      <family val="2"/>
      <scheme val="minor"/>
    </font>
    <font>
      <sz val="12"/>
      <name val="Times New Roman"/>
      <charset val="163"/>
    </font>
    <font>
      <b/>
      <sz val="12"/>
      <name val="Times New Roman"/>
      <charset val="163"/>
    </font>
    <font>
      <b/>
      <sz val="14"/>
      <name val="Times New Roman"/>
      <charset val="163"/>
    </font>
    <font>
      <sz val="11"/>
      <name val="Times New Roman"/>
      <charset val="163"/>
    </font>
    <font>
      <sz val="11"/>
      <name val="Times New Roman"/>
      <family val="1"/>
    </font>
    <font>
      <b/>
      <sz val="11"/>
      <name val="Times New Roman"/>
      <charset val="163"/>
    </font>
    <font>
      <sz val="10"/>
      <color indexed="10"/>
      <name val="Times New Roman"/>
      <charset val="163"/>
    </font>
    <font>
      <sz val="11"/>
      <color indexed="10"/>
      <name val="Times New Roman"/>
      <charset val="163"/>
    </font>
    <font>
      <sz val="10"/>
      <name val="Times New Roman"/>
      <charset val="163"/>
    </font>
    <font>
      <sz val="10"/>
      <name val="Times New Roman"/>
      <family val="1"/>
    </font>
    <font>
      <b/>
      <sz val="10"/>
      <name val="Times New Roman"/>
      <charset val="163"/>
    </font>
    <font>
      <b/>
      <u/>
      <sz val="11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rgb="FFC0000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sz val="16"/>
      <color theme="1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2"/>
      <color rgb="FFFF0000"/>
      <name val="Times New Roman"/>
      <family val="1"/>
    </font>
    <font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2"/>
      <color indexed="12"/>
      <name val="Times New Roman"/>
      <family val="1"/>
    </font>
    <font>
      <sz val="12"/>
      <color indexed="14"/>
      <name val="Times New Roman"/>
      <family val="1"/>
    </font>
    <font>
      <sz val="18"/>
      <color theme="1"/>
      <name val="Times New Roman"/>
      <family val="1"/>
    </font>
    <font>
      <sz val="14"/>
      <color theme="1"/>
      <name val="Times New Roman"/>
      <family val="1"/>
    </font>
    <font>
      <b/>
      <i/>
      <sz val="12"/>
      <color indexed="10"/>
      <name val="Times New Roman"/>
      <family val="1"/>
    </font>
    <font>
      <b/>
      <u/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VNI-Times"/>
    </font>
    <font>
      <sz val="12"/>
      <name val="돋움체"/>
      <family val="3"/>
      <charset val="129"/>
    </font>
    <font>
      <sz val="12"/>
      <name val="VNtimes new roman"/>
    </font>
    <font>
      <sz val="10"/>
      <name val="?? ??"/>
      <family val="1"/>
      <charset val="136"/>
    </font>
    <font>
      <sz val="10"/>
      <name val="VNI-Times"/>
    </font>
    <font>
      <sz val="16"/>
      <name val="AngsanaUPC"/>
      <family val="3"/>
    </font>
    <font>
      <sz val="12"/>
      <name val="??"/>
      <family val="1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2"/>
      <name val="???"/>
      <family val="1"/>
    </font>
    <font>
      <sz val="12"/>
      <name val="|??¢¥¢¬¨Ï"/>
      <family val="1"/>
      <charset val="129"/>
    </font>
    <font>
      <sz val="10"/>
      <name val=".VnTime"/>
      <family val="2"/>
    </font>
    <font>
      <sz val="10"/>
      <name val="MS Sans Serif"/>
    </font>
    <font>
      <sz val="10"/>
      <name val="Helv"/>
      <family val="2"/>
    </font>
    <font>
      <sz val="10"/>
      <name val="VNI-Helve"/>
    </font>
    <font>
      <sz val="10"/>
      <name val="MS Sans Serif"/>
      <family val="2"/>
    </font>
    <font>
      <b/>
      <u/>
      <sz val="14"/>
      <color indexed="8"/>
      <name val=".VnBook-AntiquaH"/>
      <family val="2"/>
    </font>
    <font>
      <b/>
      <sz val="10"/>
      <name val=".VnTimeH"/>
      <family val="2"/>
    </font>
    <font>
      <sz val="10"/>
      <name val="VnTimes"/>
    </font>
    <font>
      <sz val="12"/>
      <color indexed="8"/>
      <name val="¹ÙÅÁÃ¼"/>
      <family val="1"/>
      <charset val="129"/>
    </font>
    <font>
      <i/>
      <sz val="12"/>
      <color indexed="8"/>
      <name val=".VnBook-AntiquaH"/>
      <family val="2"/>
    </font>
    <font>
      <sz val="12"/>
      <name val=".VnTime"/>
      <family val="2"/>
    </font>
    <font>
      <sz val="11"/>
      <color indexed="8"/>
      <name val="Calibri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Calibri"/>
      <family val="2"/>
    </font>
    <font>
      <sz val="12"/>
      <name val="¹UAAA¼"/>
      <family val="3"/>
      <charset val="129"/>
    </font>
    <font>
      <sz val="8"/>
      <name val="Times New Roman"/>
      <family val="1"/>
    </font>
    <font>
      <sz val="12"/>
      <name val="¹ÙÅÁÃ¼"/>
      <charset val="129"/>
    </font>
    <font>
      <sz val="11"/>
      <color indexed="20"/>
      <name val="Calibri"/>
      <family val="2"/>
    </font>
    <font>
      <sz val="11"/>
      <name val="µ¸¿ò"/>
      <charset val="129"/>
    </font>
    <font>
      <sz val="10"/>
      <name val="Helv"/>
    </font>
    <font>
      <b/>
      <sz val="11"/>
      <color indexed="52"/>
      <name val="Calibri"/>
      <family val="2"/>
    </font>
    <font>
      <b/>
      <sz val="10"/>
      <name val="Helv"/>
    </font>
    <font>
      <b/>
      <sz val="11"/>
      <color indexed="9"/>
      <name val="Calibri"/>
      <family val="2"/>
    </font>
    <font>
      <sz val="11"/>
      <name val="VNbook-Antiqua"/>
      <family val="2"/>
    </font>
    <font>
      <sz val="10"/>
      <name val="VNI-Aptima"/>
    </font>
    <font>
      <sz val="10"/>
      <color indexed="8"/>
      <name val="Arial"/>
      <family val="2"/>
    </font>
    <font>
      <sz val="10"/>
      <name val="MS Serif"/>
      <family val="1"/>
    </font>
    <font>
      <sz val="10"/>
      <name val="Courier"/>
      <family val="3"/>
    </font>
    <font>
      <sz val="1"/>
      <color indexed="8"/>
      <name val="Courier"/>
      <family val="3"/>
    </font>
    <font>
      <sz val="11"/>
      <name val="VNtimes new roman"/>
    </font>
    <font>
      <sz val="10"/>
      <color indexed="16"/>
      <name val="MS Serif"/>
      <family val="1"/>
    </font>
    <font>
      <sz val="12"/>
      <color indexed="8"/>
      <name val="Times New Roman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.VnBook-AntiquaH"/>
      <family val="2"/>
    </font>
    <font>
      <b/>
      <sz val="12"/>
      <name val="Helv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.VnTime"/>
      <family val="2"/>
    </font>
    <font>
      <b/>
      <sz val="14"/>
      <name val=".VnTimeH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name val="Helv"/>
    </font>
    <font>
      <sz val="10"/>
      <name val=".VnAvant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2"/>
      <name val="바탕체"/>
      <family val="1"/>
      <charset val="129"/>
    </font>
    <font>
      <sz val="14"/>
      <name val="VNI-Times"/>
    </font>
    <font>
      <sz val="14"/>
      <name val="System"/>
      <family val="2"/>
    </font>
    <font>
      <sz val="11"/>
      <name val="–¾’©"/>
      <family val="1"/>
      <charset val="128"/>
    </font>
    <font>
      <b/>
      <sz val="11"/>
      <color indexed="63"/>
      <name val="Calibri"/>
      <family val="2"/>
    </font>
    <font>
      <sz val="12"/>
      <name val="Helv"/>
      <family val="2"/>
    </font>
    <font>
      <b/>
      <sz val="10"/>
      <name val="MS Sans Serif"/>
      <family val="2"/>
    </font>
    <font>
      <b/>
      <sz val="8"/>
      <color indexed="8"/>
      <name val="Helv"/>
      <family val="2"/>
    </font>
    <font>
      <sz val="13"/>
      <name val=".VnTime"/>
      <family val="2"/>
    </font>
    <font>
      <sz val="8"/>
      <name val=".VnHelvetIns"/>
      <family val="2"/>
    </font>
    <font>
      <sz val="12"/>
      <name val=".VnArial"/>
      <family val="2"/>
    </font>
    <font>
      <sz val="12"/>
      <name val="VNTime"/>
    </font>
    <font>
      <sz val="10"/>
      <name val="VNI-Tekon"/>
    </font>
    <font>
      <b/>
      <sz val="13"/>
      <color indexed="8"/>
      <name val=".VnTimeH"/>
      <family val="2"/>
    </font>
    <font>
      <sz val="14"/>
      <name val=".Vn3DH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name val="VNI-Helve"/>
    </font>
    <font>
      <sz val="10"/>
      <name val="VNtimes new roman"/>
    </font>
    <font>
      <sz val="10"/>
      <color indexed="8"/>
      <name val="MS Sans Serif"/>
      <family val="2"/>
    </font>
    <font>
      <b/>
      <sz val="8"/>
      <name val="VN Helvetica"/>
    </font>
    <font>
      <b/>
      <sz val="12"/>
      <name val=".VnTime"/>
      <family val="2"/>
    </font>
    <font>
      <b/>
      <sz val="10"/>
      <name val="VN AvantGBook"/>
    </font>
    <font>
      <b/>
      <sz val="16"/>
      <name val=".VnTime"/>
      <family val="2"/>
    </font>
    <font>
      <sz val="9"/>
      <name val=".VnTime"/>
      <family val="2"/>
    </font>
    <font>
      <sz val="11"/>
      <color indexed="10"/>
      <name val="Calibri"/>
      <family val="2"/>
    </font>
    <font>
      <sz val="14"/>
      <name val=".VnArial"/>
      <family val="2"/>
    </font>
    <font>
      <sz val="22"/>
      <name val="ＭＳ 明朝"/>
      <family val="1"/>
      <charset val="128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0"/>
      <name val="VNI-Centur"/>
      <family val="1"/>
    </font>
    <font>
      <sz val="10"/>
      <name val="명조"/>
      <family val="3"/>
      <charset val="129"/>
    </font>
    <font>
      <sz val="10"/>
      <name val="굴림체"/>
      <family val="3"/>
      <charset val="129"/>
    </font>
    <font>
      <sz val="12"/>
      <name val="宋体"/>
      <charset val="134"/>
    </font>
    <font>
      <sz val="8"/>
      <color theme="1"/>
      <name val="Arial"/>
      <family val="2"/>
    </font>
    <font>
      <sz val="8"/>
      <color rgb="FFFF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0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5"/>
        <bgColor indexed="64"/>
      </patternFill>
    </fill>
    <fill>
      <patternFill patternType="gray125">
        <fgColor indexed="35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10"/>
      </patternFill>
    </fill>
    <fill>
      <patternFill patternType="solid">
        <fgColor theme="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2"/>
      </left>
      <right style="thin">
        <color indexed="62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2"/>
      </left>
      <right style="thin">
        <color indexed="62"/>
      </right>
      <top style="medium">
        <color indexed="62"/>
      </top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55"/>
      </bottom>
      <diagonal/>
    </border>
    <border>
      <left style="thin">
        <color indexed="62"/>
      </left>
      <right style="medium">
        <color indexed="62"/>
      </right>
      <top style="medium">
        <color indexed="62"/>
      </top>
      <bottom style="thin">
        <color indexed="55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 style="thin">
        <color indexed="55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55"/>
      </bottom>
      <diagonal/>
    </border>
    <border>
      <left style="thin">
        <color indexed="62"/>
      </left>
      <right style="thin">
        <color indexed="62"/>
      </right>
      <top style="thin">
        <color indexed="55"/>
      </top>
      <bottom style="thin">
        <color indexed="55"/>
      </bottom>
      <diagonal/>
    </border>
    <border>
      <left style="thin">
        <color indexed="62"/>
      </left>
      <right style="medium">
        <color indexed="62"/>
      </right>
      <top style="thin">
        <color indexed="55"/>
      </top>
      <bottom style="thin">
        <color indexed="55"/>
      </bottom>
      <diagonal/>
    </border>
    <border>
      <left style="medium">
        <color indexed="62"/>
      </left>
      <right style="thin">
        <color indexed="62"/>
      </right>
      <top style="thin">
        <color indexed="55"/>
      </top>
      <bottom style="thin">
        <color indexed="55"/>
      </bottom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 style="thin">
        <color indexed="62"/>
      </right>
      <top/>
      <bottom style="thin">
        <color indexed="55"/>
      </bottom>
      <diagonal/>
    </border>
    <border>
      <left style="thin">
        <color indexed="62"/>
      </left>
      <right style="thin">
        <color indexed="62"/>
      </right>
      <top style="thin">
        <color indexed="55"/>
      </top>
      <bottom/>
      <diagonal/>
    </border>
    <border>
      <left style="medium">
        <color indexed="62"/>
      </left>
      <right style="thin">
        <color indexed="62"/>
      </right>
      <top style="thin">
        <color indexed="55"/>
      </top>
      <bottom/>
      <diagonal/>
    </border>
    <border>
      <left style="medium">
        <color indexed="62"/>
      </left>
      <right style="thin">
        <color indexed="62"/>
      </right>
      <top/>
      <bottom style="thin">
        <color indexed="55"/>
      </bottom>
      <diagonal/>
    </border>
    <border>
      <left style="thin">
        <color indexed="62"/>
      </left>
      <right style="thin">
        <color indexed="62"/>
      </right>
      <top style="thin">
        <color indexed="55"/>
      </top>
      <bottom style="medium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55"/>
      </top>
      <bottom style="medium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hair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2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62"/>
      </right>
      <top style="thin">
        <color indexed="55"/>
      </top>
      <bottom style="thin">
        <color indexed="55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hair">
        <color indexed="62"/>
      </bottom>
      <diagonal/>
    </border>
    <border>
      <left style="thin">
        <color indexed="62"/>
      </left>
      <right style="medium">
        <color indexed="62"/>
      </right>
      <top style="medium">
        <color indexed="62"/>
      </top>
      <bottom style="hair">
        <color indexed="62"/>
      </bottom>
      <diagonal/>
    </border>
    <border>
      <left style="thin">
        <color indexed="62"/>
      </left>
      <right style="thin">
        <color indexed="62"/>
      </right>
      <top style="hair">
        <color indexed="62"/>
      </top>
      <bottom style="hair">
        <color indexed="62"/>
      </bottom>
      <diagonal/>
    </border>
    <border>
      <left style="thin">
        <color indexed="62"/>
      </left>
      <right style="medium">
        <color indexed="62"/>
      </right>
      <top style="hair">
        <color indexed="62"/>
      </top>
      <bottom style="hair">
        <color indexed="62"/>
      </bottom>
      <diagonal/>
    </border>
    <border>
      <left style="thin">
        <color indexed="62"/>
      </left>
      <right/>
      <top style="hair">
        <color indexed="62"/>
      </top>
      <bottom/>
      <diagonal/>
    </border>
    <border>
      <left/>
      <right/>
      <top style="hair">
        <color indexed="62"/>
      </top>
      <bottom/>
      <diagonal/>
    </border>
    <border>
      <left/>
      <right style="medium">
        <color indexed="62"/>
      </right>
      <top style="hair">
        <color indexed="62"/>
      </top>
      <bottom/>
      <diagonal/>
    </border>
    <border>
      <left style="thin">
        <color indexed="62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medium">
        <color indexed="62"/>
      </right>
      <top/>
      <bottom style="thin">
        <color indexed="55"/>
      </bottom>
      <diagonal/>
    </border>
    <border>
      <left/>
      <right/>
      <top style="thin">
        <color indexed="64"/>
      </top>
      <bottom/>
      <diagonal/>
    </border>
  </borders>
  <cellStyleXfs count="1182">
    <xf numFmtId="0" fontId="0" fillId="0" borderId="0"/>
    <xf numFmtId="0" fontId="40" fillId="0" borderId="0"/>
    <xf numFmtId="166" fontId="45" fillId="0" borderId="0" applyFont="0" applyFill="0" applyBorder="0" applyAlignment="0" applyProtection="0"/>
    <xf numFmtId="3" fontId="46" fillId="0" borderId="27"/>
    <xf numFmtId="192" fontId="47" fillId="0" borderId="28" applyFont="0" applyBorder="0"/>
    <xf numFmtId="192" fontId="47" fillId="0" borderId="28" applyFont="0" applyBorder="0"/>
    <xf numFmtId="172" fontId="47" fillId="0" borderId="28" applyFont="0" applyBorder="0"/>
    <xf numFmtId="172" fontId="47" fillId="0" borderId="28" applyFont="0" applyBorder="0"/>
    <xf numFmtId="180" fontId="41" fillId="0" borderId="0" applyFont="0" applyFill="0" applyBorder="0" applyAlignment="0" applyProtection="0"/>
    <xf numFmtId="0" fontId="48" fillId="0" borderId="0" applyFont="0" applyFill="0" applyBorder="0" applyAlignment="0" applyProtection="0"/>
    <xf numFmtId="179" fontId="41" fillId="0" borderId="0" applyFont="0" applyFill="0" applyBorder="0" applyAlignment="0" applyProtection="0"/>
    <xf numFmtId="0" fontId="41" fillId="0" borderId="0" applyNumberFormat="0" applyFill="0" applyBorder="0" applyAlignment="0" applyProtection="0"/>
    <xf numFmtId="211" fontId="49" fillId="0" borderId="0" applyFont="0" applyFill="0" applyBorder="0" applyAlignment="0" applyProtection="0"/>
    <xf numFmtId="170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263" fontId="51" fillId="0" borderId="0" applyFont="0" applyFill="0" applyBorder="0" applyAlignment="0" applyProtection="0"/>
    <xf numFmtId="0" fontId="50" fillId="0" borderId="0"/>
    <xf numFmtId="167" fontId="52" fillId="0" borderId="0" applyFont="0" applyFill="0" applyBorder="0" applyAlignment="0" applyProtection="0"/>
    <xf numFmtId="9" fontId="53" fillId="0" borderId="0" applyFont="0" applyFill="0" applyBorder="0" applyAlignment="0" applyProtection="0"/>
    <xf numFmtId="6" fontId="54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56" fillId="0" borderId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213" fontId="49" fillId="0" borderId="0" applyFont="0" applyFill="0" applyBorder="0" applyAlignment="0" applyProtection="0"/>
    <xf numFmtId="217" fontId="49" fillId="0" borderId="0" applyFont="0" applyFill="0" applyBorder="0" applyAlignment="0" applyProtection="0"/>
    <xf numFmtId="42" fontId="49" fillId="0" borderId="0" applyFont="0" applyFill="0" applyBorder="0" applyAlignment="0" applyProtection="0"/>
    <xf numFmtId="213" fontId="49" fillId="0" borderId="0" applyFont="0" applyFill="0" applyBorder="0" applyAlignment="0" applyProtection="0"/>
    <xf numFmtId="217" fontId="49" fillId="0" borderId="0" applyFont="0" applyFill="0" applyBorder="0" applyAlignment="0" applyProtection="0"/>
    <xf numFmtId="217" fontId="49" fillId="0" borderId="0" applyFont="0" applyFill="0" applyBorder="0" applyAlignment="0" applyProtection="0"/>
    <xf numFmtId="240" fontId="45" fillId="0" borderId="0" applyFont="0" applyFill="0" applyBorder="0" applyAlignment="0" applyProtection="0"/>
    <xf numFmtId="240" fontId="45" fillId="0" borderId="0" applyFont="0" applyFill="0" applyBorder="0" applyAlignment="0" applyProtection="0"/>
    <xf numFmtId="184" fontId="49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245" fontId="49" fillId="0" borderId="0" applyFont="0" applyFill="0" applyBorder="0" applyAlignment="0" applyProtection="0"/>
    <xf numFmtId="213" fontId="49" fillId="0" borderId="0" applyFont="0" applyFill="0" applyBorder="0" applyAlignment="0" applyProtection="0"/>
    <xf numFmtId="240" fontId="45" fillId="0" borderId="0" applyFont="0" applyFill="0" applyBorder="0" applyAlignment="0" applyProtection="0"/>
    <xf numFmtId="42" fontId="49" fillId="0" borderId="0" applyFont="0" applyFill="0" applyBorder="0" applyAlignment="0" applyProtection="0"/>
    <xf numFmtId="240" fontId="45" fillId="0" borderId="0" applyFont="0" applyFill="0" applyBorder="0" applyAlignment="0" applyProtection="0"/>
    <xf numFmtId="42" fontId="49" fillId="0" borderId="0" applyFont="0" applyFill="0" applyBorder="0" applyAlignment="0" applyProtection="0"/>
    <xf numFmtId="184" fontId="49" fillId="0" borderId="0" applyFont="0" applyFill="0" applyBorder="0" applyAlignment="0" applyProtection="0"/>
    <xf numFmtId="0" fontId="58" fillId="0" borderId="0"/>
    <xf numFmtId="42" fontId="49" fillId="0" borderId="0" applyFont="0" applyFill="0" applyBorder="0" applyAlignment="0" applyProtection="0"/>
    <xf numFmtId="0" fontId="59" fillId="0" borderId="0"/>
    <xf numFmtId="184" fontId="49" fillId="0" borderId="0" applyFont="0" applyFill="0" applyBorder="0" applyAlignment="0" applyProtection="0"/>
    <xf numFmtId="195" fontId="45" fillId="0" borderId="0" applyFont="0" applyFill="0" applyBorder="0" applyAlignment="0" applyProtection="0"/>
    <xf numFmtId="216" fontId="45" fillId="0" borderId="0" applyFont="0" applyFill="0" applyBorder="0" applyAlignment="0" applyProtection="0"/>
    <xf numFmtId="219" fontId="45" fillId="0" borderId="0" applyFont="0" applyFill="0" applyBorder="0" applyAlignment="0" applyProtection="0"/>
    <xf numFmtId="216" fontId="45" fillId="0" borderId="0" applyFont="0" applyFill="0" applyBorder="0" applyAlignment="0" applyProtection="0"/>
    <xf numFmtId="219" fontId="45" fillId="0" borderId="0" applyFont="0" applyFill="0" applyBorder="0" applyAlignment="0" applyProtection="0"/>
    <xf numFmtId="195" fontId="45" fillId="0" borderId="0" applyFont="0" applyFill="0" applyBorder="0" applyAlignment="0" applyProtection="0"/>
    <xf numFmtId="195" fontId="45" fillId="0" borderId="0" applyFont="0" applyFill="0" applyBorder="0" applyAlignment="0" applyProtection="0"/>
    <xf numFmtId="195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70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8" fontId="60" fillId="0" borderId="0" applyFont="0" applyFill="0" applyBorder="0" applyAlignment="0" applyProtection="0"/>
    <xf numFmtId="246" fontId="45" fillId="0" borderId="0" applyFont="0" applyFill="0" applyBorder="0" applyAlignment="0" applyProtection="0"/>
    <xf numFmtId="246" fontId="45" fillId="0" borderId="0" applyFont="0" applyFill="0" applyBorder="0" applyAlignment="0" applyProtection="0"/>
    <xf numFmtId="174" fontId="60" fillId="0" borderId="0" applyFont="0" applyFill="0" applyBorder="0" applyAlignment="0" applyProtection="0"/>
    <xf numFmtId="246" fontId="45" fillId="0" borderId="0" applyFont="0" applyFill="0" applyBorder="0" applyAlignment="0" applyProtection="0"/>
    <xf numFmtId="168" fontId="60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70" fontId="45" fillId="0" borderId="0" applyFont="0" applyFill="0" applyBorder="0" applyAlignment="0" applyProtection="0"/>
    <xf numFmtId="213" fontId="49" fillId="0" borderId="0" applyFont="0" applyFill="0" applyBorder="0" applyAlignment="0" applyProtection="0"/>
    <xf numFmtId="189" fontId="45" fillId="0" borderId="0" applyFont="0" applyFill="0" applyBorder="0" applyAlignment="0" applyProtection="0"/>
    <xf numFmtId="18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82" fontId="49" fillId="0" borderId="0" applyFont="0" applyFill="0" applyBorder="0" applyAlignment="0" applyProtection="0"/>
    <xf numFmtId="215" fontId="49" fillId="0" borderId="0" applyFont="0" applyFill="0" applyBorder="0" applyAlignment="0" applyProtection="0"/>
    <xf numFmtId="218" fontId="49" fillId="0" borderId="0" applyFont="0" applyFill="0" applyBorder="0" applyAlignment="0" applyProtection="0"/>
    <xf numFmtId="177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242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203" fontId="49" fillId="0" borderId="0" applyFont="0" applyFill="0" applyBorder="0" applyAlignment="0" applyProtection="0"/>
    <xf numFmtId="215" fontId="49" fillId="0" borderId="0" applyFont="0" applyFill="0" applyBorder="0" applyAlignment="0" applyProtection="0"/>
    <xf numFmtId="182" fontId="49" fillId="0" borderId="0" applyFont="0" applyFill="0" applyBorder="0" applyAlignment="0" applyProtection="0"/>
    <xf numFmtId="215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177" fontId="49" fillId="0" borderId="0" applyFont="0" applyFill="0" applyBorder="0" applyAlignment="0" applyProtection="0"/>
    <xf numFmtId="177" fontId="49" fillId="0" borderId="0" applyFont="0" applyFill="0" applyBorder="0" applyAlignment="0" applyProtection="0"/>
    <xf numFmtId="218" fontId="49" fillId="0" borderId="0" applyFont="0" applyFill="0" applyBorder="0" applyAlignment="0" applyProtection="0"/>
    <xf numFmtId="218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248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203" fontId="49" fillId="0" borderId="0" applyFont="0" applyFill="0" applyBorder="0" applyAlignment="0" applyProtection="0"/>
    <xf numFmtId="177" fontId="49" fillId="0" borderId="0" applyFont="0" applyFill="0" applyBorder="0" applyAlignment="0" applyProtection="0"/>
    <xf numFmtId="242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242" fontId="49" fillId="0" borderId="0" applyFont="0" applyFill="0" applyBorder="0" applyAlignment="0" applyProtection="0"/>
    <xf numFmtId="182" fontId="49" fillId="0" borderId="0" applyFont="0" applyFill="0" applyBorder="0" applyAlignment="0" applyProtection="0"/>
    <xf numFmtId="187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248" fontId="49" fillId="0" borderId="0" applyFont="0" applyFill="0" applyBorder="0" applyAlignment="0" applyProtection="0"/>
    <xf numFmtId="248" fontId="49" fillId="0" borderId="0" applyFont="0" applyFill="0" applyBorder="0" applyAlignment="0" applyProtection="0"/>
    <xf numFmtId="242" fontId="49" fillId="0" borderId="0" applyFont="0" applyFill="0" applyBorder="0" applyAlignment="0" applyProtection="0"/>
    <xf numFmtId="182" fontId="49" fillId="0" borderId="0" applyFont="0" applyFill="0" applyBorder="0" applyAlignment="0" applyProtection="0"/>
    <xf numFmtId="215" fontId="49" fillId="0" borderId="0" applyFont="0" applyFill="0" applyBorder="0" applyAlignment="0" applyProtection="0"/>
    <xf numFmtId="242" fontId="49" fillId="0" borderId="0" applyFont="0" applyFill="0" applyBorder="0" applyAlignment="0" applyProtection="0"/>
    <xf numFmtId="242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182" fontId="49" fillId="0" borderId="0" applyFont="0" applyFill="0" applyBorder="0" applyAlignment="0" applyProtection="0"/>
    <xf numFmtId="215" fontId="49" fillId="0" borderId="0" applyFont="0" applyFill="0" applyBorder="0" applyAlignment="0" applyProtection="0"/>
    <xf numFmtId="218" fontId="49" fillId="0" borderId="0" applyFont="0" applyFill="0" applyBorder="0" applyAlignment="0" applyProtection="0"/>
    <xf numFmtId="215" fontId="49" fillId="0" borderId="0" applyFont="0" applyFill="0" applyBorder="0" applyAlignment="0" applyProtection="0"/>
    <xf numFmtId="218" fontId="49" fillId="0" borderId="0" applyFont="0" applyFill="0" applyBorder="0" applyAlignment="0" applyProtection="0"/>
    <xf numFmtId="182" fontId="49" fillId="0" borderId="0" applyFont="0" applyFill="0" applyBorder="0" applyAlignment="0" applyProtection="0"/>
    <xf numFmtId="187" fontId="49" fillId="0" borderId="0" applyFont="0" applyFill="0" applyBorder="0" applyAlignment="0" applyProtection="0"/>
    <xf numFmtId="215" fontId="49" fillId="0" borderId="0" applyFont="0" applyFill="0" applyBorder="0" applyAlignment="0" applyProtection="0"/>
    <xf numFmtId="248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242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242" fontId="49" fillId="0" borderId="0" applyFont="0" applyFill="0" applyBorder="0" applyAlignment="0" applyProtection="0"/>
    <xf numFmtId="167" fontId="60" fillId="0" borderId="0" applyFont="0" applyFill="0" applyBorder="0" applyAlignment="0" applyProtection="0"/>
    <xf numFmtId="249" fontId="49" fillId="0" borderId="0" applyFont="0" applyFill="0" applyBorder="0" applyAlignment="0" applyProtection="0"/>
    <xf numFmtId="249" fontId="49" fillId="0" borderId="0" applyFont="0" applyFill="0" applyBorder="0" applyAlignment="0" applyProtection="0"/>
    <xf numFmtId="169" fontId="60" fillId="0" borderId="0" applyFont="0" applyFill="0" applyBorder="0" applyAlignment="0" applyProtection="0"/>
    <xf numFmtId="249" fontId="49" fillId="0" borderId="0" applyFont="0" applyFill="0" applyBorder="0" applyAlignment="0" applyProtection="0"/>
    <xf numFmtId="167" fontId="60" fillId="0" borderId="0" applyFont="0" applyFill="0" applyBorder="0" applyAlignment="0" applyProtection="0"/>
    <xf numFmtId="247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242" fontId="49" fillId="0" borderId="0" applyFont="0" applyFill="0" applyBorder="0" applyAlignment="0" applyProtection="0"/>
    <xf numFmtId="169" fontId="45" fillId="0" borderId="0" applyFont="0" applyFill="0" applyBorder="0" applyAlignment="0" applyProtection="0"/>
    <xf numFmtId="217" fontId="49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84" fontId="49" fillId="0" borderId="0" applyFont="0" applyFill="0" applyBorder="0" applyAlignment="0" applyProtection="0"/>
    <xf numFmtId="213" fontId="49" fillId="0" borderId="0" applyFont="0" applyFill="0" applyBorder="0" applyAlignment="0" applyProtection="0"/>
    <xf numFmtId="217" fontId="49" fillId="0" borderId="0" applyFont="0" applyFill="0" applyBorder="0" applyAlignment="0" applyProtection="0"/>
    <xf numFmtId="213" fontId="49" fillId="0" borderId="0" applyFont="0" applyFill="0" applyBorder="0" applyAlignment="0" applyProtection="0"/>
    <xf numFmtId="217" fontId="49" fillId="0" borderId="0" applyFont="0" applyFill="0" applyBorder="0" applyAlignment="0" applyProtection="0"/>
    <xf numFmtId="184" fontId="49" fillId="0" borderId="0" applyFont="0" applyFill="0" applyBorder="0" applyAlignment="0" applyProtection="0"/>
    <xf numFmtId="245" fontId="49" fillId="0" borderId="0" applyFont="0" applyFill="0" applyBorder="0" applyAlignment="0" applyProtection="0"/>
    <xf numFmtId="213" fontId="49" fillId="0" borderId="0" applyFont="0" applyFill="0" applyBorder="0" applyAlignment="0" applyProtection="0"/>
    <xf numFmtId="240" fontId="45" fillId="0" borderId="0" applyFont="0" applyFill="0" applyBorder="0" applyAlignment="0" applyProtection="0"/>
    <xf numFmtId="240" fontId="45" fillId="0" borderId="0" applyFont="0" applyFill="0" applyBorder="0" applyAlignment="0" applyProtection="0"/>
    <xf numFmtId="184" fontId="49" fillId="0" borderId="0" applyFont="0" applyFill="0" applyBorder="0" applyAlignment="0" applyProtection="0"/>
    <xf numFmtId="184" fontId="49" fillId="0" borderId="0" applyFont="0" applyFill="0" applyBorder="0" applyAlignment="0" applyProtection="0"/>
    <xf numFmtId="42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202" fontId="41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40" fontId="45" fillId="0" borderId="0" applyFont="0" applyFill="0" applyBorder="0" applyAlignment="0" applyProtection="0"/>
    <xf numFmtId="240" fontId="45" fillId="0" borderId="0" applyFont="0" applyFill="0" applyBorder="0" applyAlignment="0" applyProtection="0"/>
    <xf numFmtId="202" fontId="41" fillId="0" borderId="0" applyFont="0" applyFill="0" applyBorder="0" applyAlignment="0" applyProtection="0"/>
    <xf numFmtId="220" fontId="49" fillId="0" borderId="0" applyFont="0" applyFill="0" applyBorder="0" applyAlignment="0" applyProtection="0"/>
    <xf numFmtId="164" fontId="60" fillId="0" borderId="0" applyFont="0" applyFill="0" applyBorder="0" applyAlignment="0" applyProtection="0"/>
    <xf numFmtId="250" fontId="49" fillId="0" borderId="0" applyFont="0" applyFill="0" applyBorder="0" applyAlignment="0" applyProtection="0"/>
    <xf numFmtId="250" fontId="49" fillId="0" borderId="0" applyFont="0" applyFill="0" applyBorder="0" applyAlignment="0" applyProtection="0"/>
    <xf numFmtId="165" fontId="60" fillId="0" borderId="0" applyFont="0" applyFill="0" applyBorder="0" applyAlignment="0" applyProtection="0"/>
    <xf numFmtId="250" fontId="49" fillId="0" borderId="0" applyFont="0" applyFill="0" applyBorder="0" applyAlignment="0" applyProtection="0"/>
    <xf numFmtId="164" fontId="60" fillId="0" borderId="0" applyFont="0" applyFill="0" applyBorder="0" applyAlignment="0" applyProtection="0"/>
    <xf numFmtId="243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240" fontId="49" fillId="0" borderId="0" applyFont="0" applyFill="0" applyBorder="0" applyAlignment="0" applyProtection="0"/>
    <xf numFmtId="240" fontId="49" fillId="0" borderId="0" applyFont="0" applyFill="0" applyBorder="0" applyAlignment="0" applyProtection="0"/>
    <xf numFmtId="240" fontId="49" fillId="0" borderId="0" applyFont="0" applyFill="0" applyBorder="0" applyAlignment="0" applyProtection="0"/>
    <xf numFmtId="240" fontId="49" fillId="0" borderId="0" applyFont="0" applyFill="0" applyBorder="0" applyAlignment="0" applyProtection="0"/>
    <xf numFmtId="243" fontId="49" fillId="0" borderId="0" applyFont="0" applyFill="0" applyBorder="0" applyAlignment="0" applyProtection="0"/>
    <xf numFmtId="42" fontId="49" fillId="0" borderId="0" applyFont="0" applyFill="0" applyBorder="0" applyAlignment="0" applyProtection="0"/>
    <xf numFmtId="165" fontId="60" fillId="0" borderId="0" applyFont="0" applyFill="0" applyBorder="0" applyAlignment="0" applyProtection="0"/>
    <xf numFmtId="251" fontId="49" fillId="0" borderId="0" applyFont="0" applyFill="0" applyBorder="0" applyAlignment="0" applyProtection="0"/>
    <xf numFmtId="251" fontId="49" fillId="0" borderId="0" applyFont="0" applyFill="0" applyBorder="0" applyAlignment="0" applyProtection="0"/>
    <xf numFmtId="167" fontId="60" fillId="0" borderId="0" applyFont="0" applyFill="0" applyBorder="0" applyAlignment="0" applyProtection="0"/>
    <xf numFmtId="251" fontId="49" fillId="0" borderId="0" applyFont="0" applyFill="0" applyBorder="0" applyAlignment="0" applyProtection="0"/>
    <xf numFmtId="165" fontId="60" fillId="0" borderId="0" applyFont="0" applyFill="0" applyBorder="0" applyAlignment="0" applyProtection="0"/>
    <xf numFmtId="42" fontId="49" fillId="0" borderId="0" applyFont="0" applyFill="0" applyBorder="0" applyAlignment="0" applyProtection="0"/>
    <xf numFmtId="42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67" fontId="45" fillId="0" borderId="0" applyFont="0" applyFill="0" applyBorder="0" applyAlignment="0" applyProtection="0"/>
    <xf numFmtId="182" fontId="49" fillId="0" borderId="0" applyFont="0" applyFill="0" applyBorder="0" applyAlignment="0" applyProtection="0"/>
    <xf numFmtId="215" fontId="49" fillId="0" borderId="0" applyFont="0" applyFill="0" applyBorder="0" applyAlignment="0" applyProtection="0"/>
    <xf numFmtId="218" fontId="49" fillId="0" borderId="0" applyFont="0" applyFill="0" applyBorder="0" applyAlignment="0" applyProtection="0"/>
    <xf numFmtId="177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242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203" fontId="49" fillId="0" borderId="0" applyFont="0" applyFill="0" applyBorder="0" applyAlignment="0" applyProtection="0"/>
    <xf numFmtId="215" fontId="49" fillId="0" borderId="0" applyFont="0" applyFill="0" applyBorder="0" applyAlignment="0" applyProtection="0"/>
    <xf numFmtId="182" fontId="49" fillId="0" borderId="0" applyFont="0" applyFill="0" applyBorder="0" applyAlignment="0" applyProtection="0"/>
    <xf numFmtId="215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177" fontId="49" fillId="0" borderId="0" applyFont="0" applyFill="0" applyBorder="0" applyAlignment="0" applyProtection="0"/>
    <xf numFmtId="177" fontId="49" fillId="0" borderId="0" applyFont="0" applyFill="0" applyBorder="0" applyAlignment="0" applyProtection="0"/>
    <xf numFmtId="218" fontId="49" fillId="0" borderId="0" applyFont="0" applyFill="0" applyBorder="0" applyAlignment="0" applyProtection="0"/>
    <xf numFmtId="218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248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203" fontId="49" fillId="0" borderId="0" applyFont="0" applyFill="0" applyBorder="0" applyAlignment="0" applyProtection="0"/>
    <xf numFmtId="177" fontId="49" fillId="0" borderId="0" applyFont="0" applyFill="0" applyBorder="0" applyAlignment="0" applyProtection="0"/>
    <xf numFmtId="242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242" fontId="49" fillId="0" borderId="0" applyFont="0" applyFill="0" applyBorder="0" applyAlignment="0" applyProtection="0"/>
    <xf numFmtId="182" fontId="49" fillId="0" borderId="0" applyFont="0" applyFill="0" applyBorder="0" applyAlignment="0" applyProtection="0"/>
    <xf numFmtId="187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248" fontId="49" fillId="0" borderId="0" applyFont="0" applyFill="0" applyBorder="0" applyAlignment="0" applyProtection="0"/>
    <xf numFmtId="248" fontId="49" fillId="0" borderId="0" applyFont="0" applyFill="0" applyBorder="0" applyAlignment="0" applyProtection="0"/>
    <xf numFmtId="242" fontId="49" fillId="0" borderId="0" applyFont="0" applyFill="0" applyBorder="0" applyAlignment="0" applyProtection="0"/>
    <xf numFmtId="182" fontId="49" fillId="0" borderId="0" applyFont="0" applyFill="0" applyBorder="0" applyAlignment="0" applyProtection="0"/>
    <xf numFmtId="215" fontId="49" fillId="0" borderId="0" applyFont="0" applyFill="0" applyBorder="0" applyAlignment="0" applyProtection="0"/>
    <xf numFmtId="242" fontId="49" fillId="0" borderId="0" applyFont="0" applyFill="0" applyBorder="0" applyAlignment="0" applyProtection="0"/>
    <xf numFmtId="242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182" fontId="49" fillId="0" borderId="0" applyFont="0" applyFill="0" applyBorder="0" applyAlignment="0" applyProtection="0"/>
    <xf numFmtId="215" fontId="49" fillId="0" borderId="0" applyFont="0" applyFill="0" applyBorder="0" applyAlignment="0" applyProtection="0"/>
    <xf numFmtId="218" fontId="49" fillId="0" borderId="0" applyFont="0" applyFill="0" applyBorder="0" applyAlignment="0" applyProtection="0"/>
    <xf numFmtId="215" fontId="49" fillId="0" borderId="0" applyFont="0" applyFill="0" applyBorder="0" applyAlignment="0" applyProtection="0"/>
    <xf numFmtId="218" fontId="49" fillId="0" borderId="0" applyFont="0" applyFill="0" applyBorder="0" applyAlignment="0" applyProtection="0"/>
    <xf numFmtId="182" fontId="49" fillId="0" borderId="0" applyFont="0" applyFill="0" applyBorder="0" applyAlignment="0" applyProtection="0"/>
    <xf numFmtId="187" fontId="49" fillId="0" borderId="0" applyFont="0" applyFill="0" applyBorder="0" applyAlignment="0" applyProtection="0"/>
    <xf numFmtId="215" fontId="49" fillId="0" borderId="0" applyFont="0" applyFill="0" applyBorder="0" applyAlignment="0" applyProtection="0"/>
    <xf numFmtId="248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242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242" fontId="49" fillId="0" borderId="0" applyFont="0" applyFill="0" applyBorder="0" applyAlignment="0" applyProtection="0"/>
    <xf numFmtId="167" fontId="60" fillId="0" borderId="0" applyFont="0" applyFill="0" applyBorder="0" applyAlignment="0" applyProtection="0"/>
    <xf numFmtId="249" fontId="49" fillId="0" borderId="0" applyFont="0" applyFill="0" applyBorder="0" applyAlignment="0" applyProtection="0"/>
    <xf numFmtId="249" fontId="49" fillId="0" borderId="0" applyFont="0" applyFill="0" applyBorder="0" applyAlignment="0" applyProtection="0"/>
    <xf numFmtId="169" fontId="60" fillId="0" borderId="0" applyFont="0" applyFill="0" applyBorder="0" applyAlignment="0" applyProtection="0"/>
    <xf numFmtId="249" fontId="49" fillId="0" borderId="0" applyFont="0" applyFill="0" applyBorder="0" applyAlignment="0" applyProtection="0"/>
    <xf numFmtId="167" fontId="60" fillId="0" borderId="0" applyFont="0" applyFill="0" applyBorder="0" applyAlignment="0" applyProtection="0"/>
    <xf numFmtId="247" fontId="49" fillId="0" borderId="0" applyFont="0" applyFill="0" applyBorder="0" applyAlignment="0" applyProtection="0"/>
    <xf numFmtId="189" fontId="45" fillId="0" borderId="0" applyFont="0" applyFill="0" applyBorder="0" applyAlignment="0" applyProtection="0"/>
    <xf numFmtId="18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247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242" fontId="49" fillId="0" borderId="0" applyFont="0" applyFill="0" applyBorder="0" applyAlignment="0" applyProtection="0"/>
    <xf numFmtId="181" fontId="49" fillId="0" borderId="0" applyFont="0" applyFill="0" applyBorder="0" applyAlignment="0" applyProtection="0"/>
    <xf numFmtId="214" fontId="49" fillId="0" borderId="0" applyFont="0" applyFill="0" applyBorder="0" applyAlignment="0" applyProtection="0"/>
    <xf numFmtId="212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41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01" fontId="49" fillId="0" borderId="0" applyFont="0" applyFill="0" applyBorder="0" applyAlignment="0" applyProtection="0"/>
    <xf numFmtId="214" fontId="49" fillId="0" borderId="0" applyFont="0" applyFill="0" applyBorder="0" applyAlignment="0" applyProtection="0"/>
    <xf numFmtId="181" fontId="49" fillId="0" borderId="0" applyFont="0" applyFill="0" applyBorder="0" applyAlignment="0" applyProtection="0"/>
    <xf numFmtId="214" fontId="49" fillId="0" borderId="0" applyFont="0" applyFill="0" applyBorder="0" applyAlignment="0" applyProtection="0"/>
    <xf numFmtId="241" fontId="45" fillId="0" borderId="0" applyFont="0" applyFill="0" applyBorder="0" applyAlignment="0" applyProtection="0"/>
    <xf numFmtId="176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212" fontId="49" fillId="0" borderId="0" applyFont="0" applyFill="0" applyBorder="0" applyAlignment="0" applyProtection="0"/>
    <xf numFmtId="212" fontId="49" fillId="0" borderId="0" applyFont="0" applyFill="0" applyBorder="0" applyAlignment="0" applyProtection="0"/>
    <xf numFmtId="241" fontId="45" fillId="0" borderId="0" applyFont="0" applyFill="0" applyBorder="0" applyAlignment="0" applyProtection="0"/>
    <xf numFmtId="241" fontId="45" fillId="0" borderId="0" applyFont="0" applyFill="0" applyBorder="0" applyAlignment="0" applyProtection="0"/>
    <xf numFmtId="252" fontId="49" fillId="0" borderId="0" applyFont="0" applyFill="0" applyBorder="0" applyAlignment="0" applyProtection="0"/>
    <xf numFmtId="253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54" fontId="49" fillId="0" borderId="0" applyFont="0" applyFill="0" applyBorder="0" applyAlignment="0" applyProtection="0"/>
    <xf numFmtId="201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241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41" fontId="49" fillId="0" borderId="0" applyFont="0" applyFill="0" applyBorder="0" applyAlignment="0" applyProtection="0"/>
    <xf numFmtId="181" fontId="49" fillId="0" borderId="0" applyFont="0" applyFill="0" applyBorder="0" applyAlignment="0" applyProtection="0"/>
    <xf numFmtId="186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53" fontId="49" fillId="0" borderId="0" applyFont="0" applyFill="0" applyBorder="0" applyAlignment="0" applyProtection="0"/>
    <xf numFmtId="253" fontId="49" fillId="0" borderId="0" applyFont="0" applyFill="0" applyBorder="0" applyAlignment="0" applyProtection="0"/>
    <xf numFmtId="241" fontId="49" fillId="0" borderId="0" applyFont="0" applyFill="0" applyBorder="0" applyAlignment="0" applyProtection="0"/>
    <xf numFmtId="181" fontId="49" fillId="0" borderId="0" applyFont="0" applyFill="0" applyBorder="0" applyAlignment="0" applyProtection="0"/>
    <xf numFmtId="214" fontId="49" fillId="0" borderId="0" applyFont="0" applyFill="0" applyBorder="0" applyAlignment="0" applyProtection="0"/>
    <xf numFmtId="241" fontId="49" fillId="0" borderId="0" applyFont="0" applyFill="0" applyBorder="0" applyAlignment="0" applyProtection="0"/>
    <xf numFmtId="241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181" fontId="49" fillId="0" borderId="0" applyFont="0" applyFill="0" applyBorder="0" applyAlignment="0" applyProtection="0"/>
    <xf numFmtId="214" fontId="49" fillId="0" borderId="0" applyFont="0" applyFill="0" applyBorder="0" applyAlignment="0" applyProtection="0"/>
    <xf numFmtId="212" fontId="49" fillId="0" borderId="0" applyFont="0" applyFill="0" applyBorder="0" applyAlignment="0" applyProtection="0"/>
    <xf numFmtId="214" fontId="49" fillId="0" borderId="0" applyFont="0" applyFill="0" applyBorder="0" applyAlignment="0" applyProtection="0"/>
    <xf numFmtId="212" fontId="49" fillId="0" borderId="0" applyFont="0" applyFill="0" applyBorder="0" applyAlignment="0" applyProtection="0"/>
    <xf numFmtId="181" fontId="49" fillId="0" borderId="0" applyFont="0" applyFill="0" applyBorder="0" applyAlignment="0" applyProtection="0"/>
    <xf numFmtId="186" fontId="49" fillId="0" borderId="0" applyFont="0" applyFill="0" applyBorder="0" applyAlignment="0" applyProtection="0"/>
    <xf numFmtId="214" fontId="49" fillId="0" borderId="0" applyFont="0" applyFill="0" applyBorder="0" applyAlignment="0" applyProtection="0"/>
    <xf numFmtId="253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41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41" fontId="49" fillId="0" borderId="0" applyFont="0" applyFill="0" applyBorder="0" applyAlignment="0" applyProtection="0"/>
    <xf numFmtId="166" fontId="60" fillId="0" borderId="0" applyFont="0" applyFill="0" applyBorder="0" applyAlignment="0" applyProtection="0"/>
    <xf numFmtId="255" fontId="49" fillId="0" borderId="0" applyFont="0" applyFill="0" applyBorder="0" applyAlignment="0" applyProtection="0"/>
    <xf numFmtId="255" fontId="49" fillId="0" borderId="0" applyFont="0" applyFill="0" applyBorder="0" applyAlignment="0" applyProtection="0"/>
    <xf numFmtId="168" fontId="60" fillId="0" borderId="0" applyFont="0" applyFill="0" applyBorder="0" applyAlignment="0" applyProtection="0"/>
    <xf numFmtId="255" fontId="49" fillId="0" borderId="0" applyFont="0" applyFill="0" applyBorder="0" applyAlignment="0" applyProtection="0"/>
    <xf numFmtId="166" fontId="60" fillId="0" borderId="0" applyFont="0" applyFill="0" applyBorder="0" applyAlignment="0" applyProtection="0"/>
    <xf numFmtId="252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41" fontId="49" fillId="0" borderId="0" applyFont="0" applyFill="0" applyBorder="0" applyAlignment="0" applyProtection="0"/>
    <xf numFmtId="213" fontId="49" fillId="0" borderId="0" applyFont="0" applyFill="0" applyBorder="0" applyAlignment="0" applyProtection="0"/>
    <xf numFmtId="217" fontId="49" fillId="0" borderId="0" applyFont="0" applyFill="0" applyBorder="0" applyAlignment="0" applyProtection="0"/>
    <xf numFmtId="184" fontId="49" fillId="0" borderId="0" applyFont="0" applyFill="0" applyBorder="0" applyAlignment="0" applyProtection="0"/>
    <xf numFmtId="245" fontId="49" fillId="0" borderId="0" applyFont="0" applyFill="0" applyBorder="0" applyAlignment="0" applyProtection="0"/>
    <xf numFmtId="213" fontId="49" fillId="0" borderId="0" applyFont="0" applyFill="0" applyBorder="0" applyAlignment="0" applyProtection="0"/>
    <xf numFmtId="240" fontId="45" fillId="0" borderId="0" applyFont="0" applyFill="0" applyBorder="0" applyAlignment="0" applyProtection="0"/>
    <xf numFmtId="240" fontId="45" fillId="0" borderId="0" applyFont="0" applyFill="0" applyBorder="0" applyAlignment="0" applyProtection="0"/>
    <xf numFmtId="184" fontId="49" fillId="0" borderId="0" applyFont="0" applyFill="0" applyBorder="0" applyAlignment="0" applyProtection="0"/>
    <xf numFmtId="184" fontId="49" fillId="0" borderId="0" applyFont="0" applyFill="0" applyBorder="0" applyAlignment="0" applyProtection="0"/>
    <xf numFmtId="42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202" fontId="41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40" fontId="45" fillId="0" borderId="0" applyFont="0" applyFill="0" applyBorder="0" applyAlignment="0" applyProtection="0"/>
    <xf numFmtId="240" fontId="45" fillId="0" borderId="0" applyFont="0" applyFill="0" applyBorder="0" applyAlignment="0" applyProtection="0"/>
    <xf numFmtId="202" fontId="41" fillId="0" borderId="0" applyFont="0" applyFill="0" applyBorder="0" applyAlignment="0" applyProtection="0"/>
    <xf numFmtId="220" fontId="49" fillId="0" borderId="0" applyFont="0" applyFill="0" applyBorder="0" applyAlignment="0" applyProtection="0"/>
    <xf numFmtId="164" fontId="60" fillId="0" borderId="0" applyFont="0" applyFill="0" applyBorder="0" applyAlignment="0" applyProtection="0"/>
    <xf numFmtId="250" fontId="49" fillId="0" borderId="0" applyFont="0" applyFill="0" applyBorder="0" applyAlignment="0" applyProtection="0"/>
    <xf numFmtId="250" fontId="49" fillId="0" borderId="0" applyFont="0" applyFill="0" applyBorder="0" applyAlignment="0" applyProtection="0"/>
    <xf numFmtId="165" fontId="60" fillId="0" borderId="0" applyFont="0" applyFill="0" applyBorder="0" applyAlignment="0" applyProtection="0"/>
    <xf numFmtId="250" fontId="49" fillId="0" borderId="0" applyFont="0" applyFill="0" applyBorder="0" applyAlignment="0" applyProtection="0"/>
    <xf numFmtId="164" fontId="60" fillId="0" borderId="0" applyFont="0" applyFill="0" applyBorder="0" applyAlignment="0" applyProtection="0"/>
    <xf numFmtId="243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240" fontId="49" fillId="0" borderId="0" applyFont="0" applyFill="0" applyBorder="0" applyAlignment="0" applyProtection="0"/>
    <xf numFmtId="240" fontId="49" fillId="0" borderId="0" applyFont="0" applyFill="0" applyBorder="0" applyAlignment="0" applyProtection="0"/>
    <xf numFmtId="240" fontId="49" fillId="0" borderId="0" applyFont="0" applyFill="0" applyBorder="0" applyAlignment="0" applyProtection="0"/>
    <xf numFmtId="240" fontId="49" fillId="0" borderId="0" applyFont="0" applyFill="0" applyBorder="0" applyAlignment="0" applyProtection="0"/>
    <xf numFmtId="243" fontId="49" fillId="0" borderId="0" applyFont="0" applyFill="0" applyBorder="0" applyAlignment="0" applyProtection="0"/>
    <xf numFmtId="42" fontId="49" fillId="0" borderId="0" applyFont="0" applyFill="0" applyBorder="0" applyAlignment="0" applyProtection="0"/>
    <xf numFmtId="165" fontId="60" fillId="0" borderId="0" applyFont="0" applyFill="0" applyBorder="0" applyAlignment="0" applyProtection="0"/>
    <xf numFmtId="251" fontId="49" fillId="0" borderId="0" applyFont="0" applyFill="0" applyBorder="0" applyAlignment="0" applyProtection="0"/>
    <xf numFmtId="251" fontId="49" fillId="0" borderId="0" applyFont="0" applyFill="0" applyBorder="0" applyAlignment="0" applyProtection="0"/>
    <xf numFmtId="167" fontId="60" fillId="0" borderId="0" applyFont="0" applyFill="0" applyBorder="0" applyAlignment="0" applyProtection="0"/>
    <xf numFmtId="251" fontId="49" fillId="0" borderId="0" applyFont="0" applyFill="0" applyBorder="0" applyAlignment="0" applyProtection="0"/>
    <xf numFmtId="165" fontId="60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2" fontId="49" fillId="0" borderId="0" applyFont="0" applyFill="0" applyBorder="0" applyAlignment="0" applyProtection="0"/>
    <xf numFmtId="42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89" fontId="45" fillId="0" borderId="0" applyFont="0" applyFill="0" applyBorder="0" applyAlignment="0" applyProtection="0"/>
    <xf numFmtId="181" fontId="49" fillId="0" borderId="0" applyFont="0" applyFill="0" applyBorder="0" applyAlignment="0" applyProtection="0"/>
    <xf numFmtId="214" fontId="49" fillId="0" borderId="0" applyFont="0" applyFill="0" applyBorder="0" applyAlignment="0" applyProtection="0"/>
    <xf numFmtId="212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41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01" fontId="49" fillId="0" borderId="0" applyFont="0" applyFill="0" applyBorder="0" applyAlignment="0" applyProtection="0"/>
    <xf numFmtId="214" fontId="49" fillId="0" borderId="0" applyFont="0" applyFill="0" applyBorder="0" applyAlignment="0" applyProtection="0"/>
    <xf numFmtId="181" fontId="49" fillId="0" borderId="0" applyFont="0" applyFill="0" applyBorder="0" applyAlignment="0" applyProtection="0"/>
    <xf numFmtId="214" fontId="49" fillId="0" borderId="0" applyFont="0" applyFill="0" applyBorder="0" applyAlignment="0" applyProtection="0"/>
    <xf numFmtId="241" fontId="45" fillId="0" borderId="0" applyFont="0" applyFill="0" applyBorder="0" applyAlignment="0" applyProtection="0"/>
    <xf numFmtId="176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212" fontId="49" fillId="0" borderId="0" applyFont="0" applyFill="0" applyBorder="0" applyAlignment="0" applyProtection="0"/>
    <xf numFmtId="212" fontId="49" fillId="0" borderId="0" applyFont="0" applyFill="0" applyBorder="0" applyAlignment="0" applyProtection="0"/>
    <xf numFmtId="241" fontId="45" fillId="0" borderId="0" applyFont="0" applyFill="0" applyBorder="0" applyAlignment="0" applyProtection="0"/>
    <xf numFmtId="241" fontId="45" fillId="0" borderId="0" applyFont="0" applyFill="0" applyBorder="0" applyAlignment="0" applyProtection="0"/>
    <xf numFmtId="252" fontId="49" fillId="0" borderId="0" applyFont="0" applyFill="0" applyBorder="0" applyAlignment="0" applyProtection="0"/>
    <xf numFmtId="253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54" fontId="49" fillId="0" borderId="0" applyFont="0" applyFill="0" applyBorder="0" applyAlignment="0" applyProtection="0"/>
    <xf numFmtId="201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241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41" fontId="49" fillId="0" borderId="0" applyFont="0" applyFill="0" applyBorder="0" applyAlignment="0" applyProtection="0"/>
    <xf numFmtId="181" fontId="49" fillId="0" borderId="0" applyFont="0" applyFill="0" applyBorder="0" applyAlignment="0" applyProtection="0"/>
    <xf numFmtId="186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53" fontId="49" fillId="0" borderId="0" applyFont="0" applyFill="0" applyBorder="0" applyAlignment="0" applyProtection="0"/>
    <xf numFmtId="253" fontId="49" fillId="0" borderId="0" applyFont="0" applyFill="0" applyBorder="0" applyAlignment="0" applyProtection="0"/>
    <xf numFmtId="241" fontId="49" fillId="0" borderId="0" applyFont="0" applyFill="0" applyBorder="0" applyAlignment="0" applyProtection="0"/>
    <xf numFmtId="181" fontId="49" fillId="0" borderId="0" applyFont="0" applyFill="0" applyBorder="0" applyAlignment="0" applyProtection="0"/>
    <xf numFmtId="214" fontId="49" fillId="0" borderId="0" applyFont="0" applyFill="0" applyBorder="0" applyAlignment="0" applyProtection="0"/>
    <xf numFmtId="241" fontId="49" fillId="0" borderId="0" applyFont="0" applyFill="0" applyBorder="0" applyAlignment="0" applyProtection="0"/>
    <xf numFmtId="241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181" fontId="49" fillId="0" borderId="0" applyFont="0" applyFill="0" applyBorder="0" applyAlignment="0" applyProtection="0"/>
    <xf numFmtId="214" fontId="49" fillId="0" borderId="0" applyFont="0" applyFill="0" applyBorder="0" applyAlignment="0" applyProtection="0"/>
    <xf numFmtId="212" fontId="49" fillId="0" borderId="0" applyFont="0" applyFill="0" applyBorder="0" applyAlignment="0" applyProtection="0"/>
    <xf numFmtId="214" fontId="49" fillId="0" borderId="0" applyFont="0" applyFill="0" applyBorder="0" applyAlignment="0" applyProtection="0"/>
    <xf numFmtId="212" fontId="49" fillId="0" borderId="0" applyFont="0" applyFill="0" applyBorder="0" applyAlignment="0" applyProtection="0"/>
    <xf numFmtId="181" fontId="49" fillId="0" borderId="0" applyFont="0" applyFill="0" applyBorder="0" applyAlignment="0" applyProtection="0"/>
    <xf numFmtId="186" fontId="49" fillId="0" borderId="0" applyFont="0" applyFill="0" applyBorder="0" applyAlignment="0" applyProtection="0"/>
    <xf numFmtId="214" fontId="49" fillId="0" borderId="0" applyFont="0" applyFill="0" applyBorder="0" applyAlignment="0" applyProtection="0"/>
    <xf numFmtId="253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41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41" fontId="49" fillId="0" borderId="0" applyFont="0" applyFill="0" applyBorder="0" applyAlignment="0" applyProtection="0"/>
    <xf numFmtId="166" fontId="60" fillId="0" borderId="0" applyFont="0" applyFill="0" applyBorder="0" applyAlignment="0" applyProtection="0"/>
    <xf numFmtId="255" fontId="49" fillId="0" borderId="0" applyFont="0" applyFill="0" applyBorder="0" applyAlignment="0" applyProtection="0"/>
    <xf numFmtId="255" fontId="49" fillId="0" borderId="0" applyFont="0" applyFill="0" applyBorder="0" applyAlignment="0" applyProtection="0"/>
    <xf numFmtId="168" fontId="60" fillId="0" borderId="0" applyFont="0" applyFill="0" applyBorder="0" applyAlignment="0" applyProtection="0"/>
    <xf numFmtId="255" fontId="49" fillId="0" borderId="0" applyFont="0" applyFill="0" applyBorder="0" applyAlignment="0" applyProtection="0"/>
    <xf numFmtId="166" fontId="60" fillId="0" borderId="0" applyFont="0" applyFill="0" applyBorder="0" applyAlignment="0" applyProtection="0"/>
    <xf numFmtId="252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41" fontId="49" fillId="0" borderId="0" applyFont="0" applyFill="0" applyBorder="0" applyAlignment="0" applyProtection="0"/>
    <xf numFmtId="182" fontId="49" fillId="0" borderId="0" applyFont="0" applyFill="0" applyBorder="0" applyAlignment="0" applyProtection="0"/>
    <xf numFmtId="215" fontId="49" fillId="0" borderId="0" applyFont="0" applyFill="0" applyBorder="0" applyAlignment="0" applyProtection="0"/>
    <xf numFmtId="218" fontId="49" fillId="0" borderId="0" applyFont="0" applyFill="0" applyBorder="0" applyAlignment="0" applyProtection="0"/>
    <xf numFmtId="177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242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203" fontId="49" fillId="0" borderId="0" applyFont="0" applyFill="0" applyBorder="0" applyAlignment="0" applyProtection="0"/>
    <xf numFmtId="215" fontId="49" fillId="0" borderId="0" applyFont="0" applyFill="0" applyBorder="0" applyAlignment="0" applyProtection="0"/>
    <xf numFmtId="182" fontId="49" fillId="0" borderId="0" applyFont="0" applyFill="0" applyBorder="0" applyAlignment="0" applyProtection="0"/>
    <xf numFmtId="215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177" fontId="49" fillId="0" borderId="0" applyFont="0" applyFill="0" applyBorder="0" applyAlignment="0" applyProtection="0"/>
    <xf numFmtId="177" fontId="49" fillId="0" borderId="0" applyFont="0" applyFill="0" applyBorder="0" applyAlignment="0" applyProtection="0"/>
    <xf numFmtId="218" fontId="49" fillId="0" borderId="0" applyFont="0" applyFill="0" applyBorder="0" applyAlignment="0" applyProtection="0"/>
    <xf numFmtId="218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248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203" fontId="49" fillId="0" borderId="0" applyFont="0" applyFill="0" applyBorder="0" applyAlignment="0" applyProtection="0"/>
    <xf numFmtId="177" fontId="49" fillId="0" borderId="0" applyFont="0" applyFill="0" applyBorder="0" applyAlignment="0" applyProtection="0"/>
    <xf numFmtId="242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242" fontId="49" fillId="0" borderId="0" applyFont="0" applyFill="0" applyBorder="0" applyAlignment="0" applyProtection="0"/>
    <xf numFmtId="182" fontId="49" fillId="0" borderId="0" applyFont="0" applyFill="0" applyBorder="0" applyAlignment="0" applyProtection="0"/>
    <xf numFmtId="187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248" fontId="49" fillId="0" borderId="0" applyFont="0" applyFill="0" applyBorder="0" applyAlignment="0" applyProtection="0"/>
    <xf numFmtId="248" fontId="49" fillId="0" borderId="0" applyFont="0" applyFill="0" applyBorder="0" applyAlignment="0" applyProtection="0"/>
    <xf numFmtId="242" fontId="49" fillId="0" borderId="0" applyFont="0" applyFill="0" applyBorder="0" applyAlignment="0" applyProtection="0"/>
    <xf numFmtId="182" fontId="49" fillId="0" borderId="0" applyFont="0" applyFill="0" applyBorder="0" applyAlignment="0" applyProtection="0"/>
    <xf numFmtId="215" fontId="49" fillId="0" borderId="0" applyFont="0" applyFill="0" applyBorder="0" applyAlignment="0" applyProtection="0"/>
    <xf numFmtId="242" fontId="49" fillId="0" borderId="0" applyFont="0" applyFill="0" applyBorder="0" applyAlignment="0" applyProtection="0"/>
    <xf numFmtId="242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182" fontId="49" fillId="0" borderId="0" applyFont="0" applyFill="0" applyBorder="0" applyAlignment="0" applyProtection="0"/>
    <xf numFmtId="215" fontId="49" fillId="0" borderId="0" applyFont="0" applyFill="0" applyBorder="0" applyAlignment="0" applyProtection="0"/>
    <xf numFmtId="218" fontId="49" fillId="0" borderId="0" applyFont="0" applyFill="0" applyBorder="0" applyAlignment="0" applyProtection="0"/>
    <xf numFmtId="215" fontId="49" fillId="0" borderId="0" applyFont="0" applyFill="0" applyBorder="0" applyAlignment="0" applyProtection="0"/>
    <xf numFmtId="218" fontId="49" fillId="0" borderId="0" applyFont="0" applyFill="0" applyBorder="0" applyAlignment="0" applyProtection="0"/>
    <xf numFmtId="182" fontId="49" fillId="0" borderId="0" applyFont="0" applyFill="0" applyBorder="0" applyAlignment="0" applyProtection="0"/>
    <xf numFmtId="187" fontId="49" fillId="0" borderId="0" applyFont="0" applyFill="0" applyBorder="0" applyAlignment="0" applyProtection="0"/>
    <xf numFmtId="215" fontId="49" fillId="0" borderId="0" applyFont="0" applyFill="0" applyBorder="0" applyAlignment="0" applyProtection="0"/>
    <xf numFmtId="248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242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242" fontId="49" fillId="0" borderId="0" applyFont="0" applyFill="0" applyBorder="0" applyAlignment="0" applyProtection="0"/>
    <xf numFmtId="167" fontId="60" fillId="0" borderId="0" applyFont="0" applyFill="0" applyBorder="0" applyAlignment="0" applyProtection="0"/>
    <xf numFmtId="249" fontId="49" fillId="0" borderId="0" applyFont="0" applyFill="0" applyBorder="0" applyAlignment="0" applyProtection="0"/>
    <xf numFmtId="249" fontId="49" fillId="0" borderId="0" applyFont="0" applyFill="0" applyBorder="0" applyAlignment="0" applyProtection="0"/>
    <xf numFmtId="169" fontId="60" fillId="0" borderId="0" applyFont="0" applyFill="0" applyBorder="0" applyAlignment="0" applyProtection="0"/>
    <xf numFmtId="249" fontId="49" fillId="0" borderId="0" applyFont="0" applyFill="0" applyBorder="0" applyAlignment="0" applyProtection="0"/>
    <xf numFmtId="167" fontId="60" fillId="0" borderId="0" applyFont="0" applyFill="0" applyBorder="0" applyAlignment="0" applyProtection="0"/>
    <xf numFmtId="247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242" fontId="49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95" fontId="45" fillId="0" borderId="0" applyFont="0" applyFill="0" applyBorder="0" applyAlignment="0" applyProtection="0"/>
    <xf numFmtId="216" fontId="45" fillId="0" borderId="0" applyFont="0" applyFill="0" applyBorder="0" applyAlignment="0" applyProtection="0"/>
    <xf numFmtId="219" fontId="45" fillId="0" borderId="0" applyFont="0" applyFill="0" applyBorder="0" applyAlignment="0" applyProtection="0"/>
    <xf numFmtId="216" fontId="45" fillId="0" borderId="0" applyFont="0" applyFill="0" applyBorder="0" applyAlignment="0" applyProtection="0"/>
    <xf numFmtId="219" fontId="45" fillId="0" borderId="0" applyFont="0" applyFill="0" applyBorder="0" applyAlignment="0" applyProtection="0"/>
    <xf numFmtId="195" fontId="45" fillId="0" borderId="0" applyFont="0" applyFill="0" applyBorder="0" applyAlignment="0" applyProtection="0"/>
    <xf numFmtId="195" fontId="45" fillId="0" borderId="0" applyFont="0" applyFill="0" applyBorder="0" applyAlignment="0" applyProtection="0"/>
    <xf numFmtId="195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70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8" fontId="60" fillId="0" borderId="0" applyFont="0" applyFill="0" applyBorder="0" applyAlignment="0" applyProtection="0"/>
    <xf numFmtId="246" fontId="45" fillId="0" borderId="0" applyFont="0" applyFill="0" applyBorder="0" applyAlignment="0" applyProtection="0"/>
    <xf numFmtId="246" fontId="45" fillId="0" borderId="0" applyFont="0" applyFill="0" applyBorder="0" applyAlignment="0" applyProtection="0"/>
    <xf numFmtId="174" fontId="60" fillId="0" borderId="0" applyFont="0" applyFill="0" applyBorder="0" applyAlignment="0" applyProtection="0"/>
    <xf numFmtId="246" fontId="45" fillId="0" borderId="0" applyFont="0" applyFill="0" applyBorder="0" applyAlignment="0" applyProtection="0"/>
    <xf numFmtId="168" fontId="60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70" fontId="45" fillId="0" borderId="0" applyFont="0" applyFill="0" applyBorder="0" applyAlignment="0" applyProtection="0"/>
    <xf numFmtId="18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42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202" fontId="41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40" fontId="45" fillId="0" borderId="0" applyFont="0" applyFill="0" applyBorder="0" applyAlignment="0" applyProtection="0"/>
    <xf numFmtId="240" fontId="45" fillId="0" borderId="0" applyFont="0" applyFill="0" applyBorder="0" applyAlignment="0" applyProtection="0"/>
    <xf numFmtId="202" fontId="41" fillId="0" borderId="0" applyFont="0" applyFill="0" applyBorder="0" applyAlignment="0" applyProtection="0"/>
    <xf numFmtId="220" fontId="49" fillId="0" borderId="0" applyFont="0" applyFill="0" applyBorder="0" applyAlignment="0" applyProtection="0"/>
    <xf numFmtId="164" fontId="60" fillId="0" borderId="0" applyFont="0" applyFill="0" applyBorder="0" applyAlignment="0" applyProtection="0"/>
    <xf numFmtId="250" fontId="49" fillId="0" borderId="0" applyFont="0" applyFill="0" applyBorder="0" applyAlignment="0" applyProtection="0"/>
    <xf numFmtId="250" fontId="49" fillId="0" borderId="0" applyFont="0" applyFill="0" applyBorder="0" applyAlignment="0" applyProtection="0"/>
    <xf numFmtId="165" fontId="60" fillId="0" borderId="0" applyFont="0" applyFill="0" applyBorder="0" applyAlignment="0" applyProtection="0"/>
    <xf numFmtId="250" fontId="49" fillId="0" borderId="0" applyFont="0" applyFill="0" applyBorder="0" applyAlignment="0" applyProtection="0"/>
    <xf numFmtId="164" fontId="60" fillId="0" borderId="0" applyFont="0" applyFill="0" applyBorder="0" applyAlignment="0" applyProtection="0"/>
    <xf numFmtId="243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240" fontId="49" fillId="0" borderId="0" applyFont="0" applyFill="0" applyBorder="0" applyAlignment="0" applyProtection="0"/>
    <xf numFmtId="240" fontId="49" fillId="0" borderId="0" applyFont="0" applyFill="0" applyBorder="0" applyAlignment="0" applyProtection="0"/>
    <xf numFmtId="240" fontId="49" fillId="0" borderId="0" applyFont="0" applyFill="0" applyBorder="0" applyAlignment="0" applyProtection="0"/>
    <xf numFmtId="240" fontId="49" fillId="0" borderId="0" applyFont="0" applyFill="0" applyBorder="0" applyAlignment="0" applyProtection="0"/>
    <xf numFmtId="243" fontId="49" fillId="0" borderId="0" applyFont="0" applyFill="0" applyBorder="0" applyAlignment="0" applyProtection="0"/>
    <xf numFmtId="165" fontId="60" fillId="0" borderId="0" applyFont="0" applyFill="0" applyBorder="0" applyAlignment="0" applyProtection="0"/>
    <xf numFmtId="251" fontId="49" fillId="0" borderId="0" applyFont="0" applyFill="0" applyBorder="0" applyAlignment="0" applyProtection="0"/>
    <xf numFmtId="251" fontId="49" fillId="0" borderId="0" applyFont="0" applyFill="0" applyBorder="0" applyAlignment="0" applyProtection="0"/>
    <xf numFmtId="167" fontId="60" fillId="0" borderId="0" applyFont="0" applyFill="0" applyBorder="0" applyAlignment="0" applyProtection="0"/>
    <xf numFmtId="251" fontId="49" fillId="0" borderId="0" applyFont="0" applyFill="0" applyBorder="0" applyAlignment="0" applyProtection="0"/>
    <xf numFmtId="165" fontId="60" fillId="0" borderId="0" applyFont="0" applyFill="0" applyBorder="0" applyAlignment="0" applyProtection="0"/>
    <xf numFmtId="42" fontId="49" fillId="0" borderId="0" applyFont="0" applyFill="0" applyBorder="0" applyAlignment="0" applyProtection="0"/>
    <xf numFmtId="188" fontId="45" fillId="0" borderId="0" applyFont="0" applyFill="0" applyBorder="0" applyAlignment="0" applyProtection="0"/>
    <xf numFmtId="181" fontId="49" fillId="0" borderId="0" applyFont="0" applyFill="0" applyBorder="0" applyAlignment="0" applyProtection="0"/>
    <xf numFmtId="214" fontId="49" fillId="0" borderId="0" applyFont="0" applyFill="0" applyBorder="0" applyAlignment="0" applyProtection="0"/>
    <xf numFmtId="212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41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01" fontId="49" fillId="0" borderId="0" applyFont="0" applyFill="0" applyBorder="0" applyAlignment="0" applyProtection="0"/>
    <xf numFmtId="214" fontId="49" fillId="0" borderId="0" applyFont="0" applyFill="0" applyBorder="0" applyAlignment="0" applyProtection="0"/>
    <xf numFmtId="181" fontId="49" fillId="0" borderId="0" applyFont="0" applyFill="0" applyBorder="0" applyAlignment="0" applyProtection="0"/>
    <xf numFmtId="214" fontId="49" fillId="0" borderId="0" applyFont="0" applyFill="0" applyBorder="0" applyAlignment="0" applyProtection="0"/>
    <xf numFmtId="241" fontId="45" fillId="0" borderId="0" applyFont="0" applyFill="0" applyBorder="0" applyAlignment="0" applyProtection="0"/>
    <xf numFmtId="176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212" fontId="49" fillId="0" borderId="0" applyFont="0" applyFill="0" applyBorder="0" applyAlignment="0" applyProtection="0"/>
    <xf numFmtId="212" fontId="49" fillId="0" borderId="0" applyFont="0" applyFill="0" applyBorder="0" applyAlignment="0" applyProtection="0"/>
    <xf numFmtId="241" fontId="45" fillId="0" borderId="0" applyFont="0" applyFill="0" applyBorder="0" applyAlignment="0" applyProtection="0"/>
    <xf numFmtId="241" fontId="45" fillId="0" borderId="0" applyFont="0" applyFill="0" applyBorder="0" applyAlignment="0" applyProtection="0"/>
    <xf numFmtId="252" fontId="49" fillId="0" borderId="0" applyFont="0" applyFill="0" applyBorder="0" applyAlignment="0" applyProtection="0"/>
    <xf numFmtId="253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54" fontId="49" fillId="0" borderId="0" applyFont="0" applyFill="0" applyBorder="0" applyAlignment="0" applyProtection="0"/>
    <xf numFmtId="201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241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41" fontId="49" fillId="0" borderId="0" applyFont="0" applyFill="0" applyBorder="0" applyAlignment="0" applyProtection="0"/>
    <xf numFmtId="181" fontId="49" fillId="0" borderId="0" applyFont="0" applyFill="0" applyBorder="0" applyAlignment="0" applyProtection="0"/>
    <xf numFmtId="186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53" fontId="49" fillId="0" borderId="0" applyFont="0" applyFill="0" applyBorder="0" applyAlignment="0" applyProtection="0"/>
    <xf numFmtId="253" fontId="49" fillId="0" borderId="0" applyFont="0" applyFill="0" applyBorder="0" applyAlignment="0" applyProtection="0"/>
    <xf numFmtId="241" fontId="49" fillId="0" borderId="0" applyFont="0" applyFill="0" applyBorder="0" applyAlignment="0" applyProtection="0"/>
    <xf numFmtId="181" fontId="49" fillId="0" borderId="0" applyFont="0" applyFill="0" applyBorder="0" applyAlignment="0" applyProtection="0"/>
    <xf numFmtId="214" fontId="49" fillId="0" borderId="0" applyFont="0" applyFill="0" applyBorder="0" applyAlignment="0" applyProtection="0"/>
    <xf numFmtId="241" fontId="49" fillId="0" borderId="0" applyFont="0" applyFill="0" applyBorder="0" applyAlignment="0" applyProtection="0"/>
    <xf numFmtId="241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181" fontId="49" fillId="0" borderId="0" applyFont="0" applyFill="0" applyBorder="0" applyAlignment="0" applyProtection="0"/>
    <xf numFmtId="214" fontId="49" fillId="0" borderId="0" applyFont="0" applyFill="0" applyBorder="0" applyAlignment="0" applyProtection="0"/>
    <xf numFmtId="212" fontId="49" fillId="0" borderId="0" applyFont="0" applyFill="0" applyBorder="0" applyAlignment="0" applyProtection="0"/>
    <xf numFmtId="214" fontId="49" fillId="0" borderId="0" applyFont="0" applyFill="0" applyBorder="0" applyAlignment="0" applyProtection="0"/>
    <xf numFmtId="212" fontId="49" fillId="0" borderId="0" applyFont="0" applyFill="0" applyBorder="0" applyAlignment="0" applyProtection="0"/>
    <xf numFmtId="181" fontId="49" fillId="0" borderId="0" applyFont="0" applyFill="0" applyBorder="0" applyAlignment="0" applyProtection="0"/>
    <xf numFmtId="186" fontId="49" fillId="0" borderId="0" applyFont="0" applyFill="0" applyBorder="0" applyAlignment="0" applyProtection="0"/>
    <xf numFmtId="214" fontId="49" fillId="0" borderId="0" applyFont="0" applyFill="0" applyBorder="0" applyAlignment="0" applyProtection="0"/>
    <xf numFmtId="253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41" fontId="49" fillId="0" borderId="0" applyFont="0" applyFill="0" applyBorder="0" applyAlignment="0" applyProtection="0"/>
    <xf numFmtId="241" fontId="49" fillId="0" borderId="0" applyFont="0" applyFill="0" applyBorder="0" applyAlignment="0" applyProtection="0"/>
    <xf numFmtId="166" fontId="60" fillId="0" borderId="0" applyFont="0" applyFill="0" applyBorder="0" applyAlignment="0" applyProtection="0"/>
    <xf numFmtId="255" fontId="49" fillId="0" borderId="0" applyFont="0" applyFill="0" applyBorder="0" applyAlignment="0" applyProtection="0"/>
    <xf numFmtId="255" fontId="49" fillId="0" borderId="0" applyFont="0" applyFill="0" applyBorder="0" applyAlignment="0" applyProtection="0"/>
    <xf numFmtId="168" fontId="60" fillId="0" borderId="0" applyFont="0" applyFill="0" applyBorder="0" applyAlignment="0" applyProtection="0"/>
    <xf numFmtId="255" fontId="49" fillId="0" borderId="0" applyFont="0" applyFill="0" applyBorder="0" applyAlignment="0" applyProtection="0"/>
    <xf numFmtId="166" fontId="60" fillId="0" borderId="0" applyFont="0" applyFill="0" applyBorder="0" applyAlignment="0" applyProtection="0"/>
    <xf numFmtId="252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41" fontId="49" fillId="0" borderId="0" applyFont="0" applyFill="0" applyBorder="0" applyAlignment="0" applyProtection="0"/>
    <xf numFmtId="182" fontId="49" fillId="0" borderId="0" applyFont="0" applyFill="0" applyBorder="0" applyAlignment="0" applyProtection="0"/>
    <xf numFmtId="215" fontId="49" fillId="0" borderId="0" applyFont="0" applyFill="0" applyBorder="0" applyAlignment="0" applyProtection="0"/>
    <xf numFmtId="218" fontId="49" fillId="0" borderId="0" applyFont="0" applyFill="0" applyBorder="0" applyAlignment="0" applyProtection="0"/>
    <xf numFmtId="177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242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203" fontId="49" fillId="0" borderId="0" applyFont="0" applyFill="0" applyBorder="0" applyAlignment="0" applyProtection="0"/>
    <xf numFmtId="215" fontId="49" fillId="0" borderId="0" applyFont="0" applyFill="0" applyBorder="0" applyAlignment="0" applyProtection="0"/>
    <xf numFmtId="182" fontId="49" fillId="0" borderId="0" applyFont="0" applyFill="0" applyBorder="0" applyAlignment="0" applyProtection="0"/>
    <xf numFmtId="215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177" fontId="49" fillId="0" borderId="0" applyFont="0" applyFill="0" applyBorder="0" applyAlignment="0" applyProtection="0"/>
    <xf numFmtId="177" fontId="49" fillId="0" borderId="0" applyFont="0" applyFill="0" applyBorder="0" applyAlignment="0" applyProtection="0"/>
    <xf numFmtId="218" fontId="49" fillId="0" borderId="0" applyFont="0" applyFill="0" applyBorder="0" applyAlignment="0" applyProtection="0"/>
    <xf numFmtId="218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248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203" fontId="49" fillId="0" borderId="0" applyFont="0" applyFill="0" applyBorder="0" applyAlignment="0" applyProtection="0"/>
    <xf numFmtId="177" fontId="49" fillId="0" borderId="0" applyFont="0" applyFill="0" applyBorder="0" applyAlignment="0" applyProtection="0"/>
    <xf numFmtId="242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242" fontId="49" fillId="0" borderId="0" applyFont="0" applyFill="0" applyBorder="0" applyAlignment="0" applyProtection="0"/>
    <xf numFmtId="182" fontId="49" fillId="0" borderId="0" applyFont="0" applyFill="0" applyBorder="0" applyAlignment="0" applyProtection="0"/>
    <xf numFmtId="187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248" fontId="49" fillId="0" borderId="0" applyFont="0" applyFill="0" applyBorder="0" applyAlignment="0" applyProtection="0"/>
    <xf numFmtId="248" fontId="49" fillId="0" borderId="0" applyFont="0" applyFill="0" applyBorder="0" applyAlignment="0" applyProtection="0"/>
    <xf numFmtId="242" fontId="49" fillId="0" borderId="0" applyFont="0" applyFill="0" applyBorder="0" applyAlignment="0" applyProtection="0"/>
    <xf numFmtId="182" fontId="49" fillId="0" borderId="0" applyFont="0" applyFill="0" applyBorder="0" applyAlignment="0" applyProtection="0"/>
    <xf numFmtId="215" fontId="49" fillId="0" borderId="0" applyFont="0" applyFill="0" applyBorder="0" applyAlignment="0" applyProtection="0"/>
    <xf numFmtId="242" fontId="49" fillId="0" borderId="0" applyFont="0" applyFill="0" applyBorder="0" applyAlignment="0" applyProtection="0"/>
    <xf numFmtId="242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182" fontId="49" fillId="0" borderId="0" applyFont="0" applyFill="0" applyBorder="0" applyAlignment="0" applyProtection="0"/>
    <xf numFmtId="215" fontId="49" fillId="0" borderId="0" applyFont="0" applyFill="0" applyBorder="0" applyAlignment="0" applyProtection="0"/>
    <xf numFmtId="218" fontId="49" fillId="0" borderId="0" applyFont="0" applyFill="0" applyBorder="0" applyAlignment="0" applyProtection="0"/>
    <xf numFmtId="215" fontId="49" fillId="0" borderId="0" applyFont="0" applyFill="0" applyBorder="0" applyAlignment="0" applyProtection="0"/>
    <xf numFmtId="218" fontId="49" fillId="0" borderId="0" applyFont="0" applyFill="0" applyBorder="0" applyAlignment="0" applyProtection="0"/>
    <xf numFmtId="182" fontId="49" fillId="0" borderId="0" applyFont="0" applyFill="0" applyBorder="0" applyAlignment="0" applyProtection="0"/>
    <xf numFmtId="187" fontId="49" fillId="0" borderId="0" applyFont="0" applyFill="0" applyBorder="0" applyAlignment="0" applyProtection="0"/>
    <xf numFmtId="215" fontId="49" fillId="0" borderId="0" applyFont="0" applyFill="0" applyBorder="0" applyAlignment="0" applyProtection="0"/>
    <xf numFmtId="248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242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242" fontId="49" fillId="0" borderId="0" applyFont="0" applyFill="0" applyBorder="0" applyAlignment="0" applyProtection="0"/>
    <xf numFmtId="167" fontId="60" fillId="0" borderId="0" applyFont="0" applyFill="0" applyBorder="0" applyAlignment="0" applyProtection="0"/>
    <xf numFmtId="249" fontId="49" fillId="0" borderId="0" applyFont="0" applyFill="0" applyBorder="0" applyAlignment="0" applyProtection="0"/>
    <xf numFmtId="249" fontId="49" fillId="0" borderId="0" applyFont="0" applyFill="0" applyBorder="0" applyAlignment="0" applyProtection="0"/>
    <xf numFmtId="169" fontId="60" fillId="0" borderId="0" applyFont="0" applyFill="0" applyBorder="0" applyAlignment="0" applyProtection="0"/>
    <xf numFmtId="249" fontId="49" fillId="0" borderId="0" applyFont="0" applyFill="0" applyBorder="0" applyAlignment="0" applyProtection="0"/>
    <xf numFmtId="167" fontId="60" fillId="0" borderId="0" applyFont="0" applyFill="0" applyBorder="0" applyAlignment="0" applyProtection="0"/>
    <xf numFmtId="247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242" fontId="49" fillId="0" borderId="0" applyFont="0" applyFill="0" applyBorder="0" applyAlignment="0" applyProtection="0"/>
    <xf numFmtId="195" fontId="45" fillId="0" borderId="0" applyFont="0" applyFill="0" applyBorder="0" applyAlignment="0" applyProtection="0"/>
    <xf numFmtId="216" fontId="45" fillId="0" borderId="0" applyFont="0" applyFill="0" applyBorder="0" applyAlignment="0" applyProtection="0"/>
    <xf numFmtId="219" fontId="45" fillId="0" borderId="0" applyFont="0" applyFill="0" applyBorder="0" applyAlignment="0" applyProtection="0"/>
    <xf numFmtId="216" fontId="45" fillId="0" borderId="0" applyFont="0" applyFill="0" applyBorder="0" applyAlignment="0" applyProtection="0"/>
    <xf numFmtId="219" fontId="45" fillId="0" borderId="0" applyFont="0" applyFill="0" applyBorder="0" applyAlignment="0" applyProtection="0"/>
    <xf numFmtId="195" fontId="45" fillId="0" borderId="0" applyFont="0" applyFill="0" applyBorder="0" applyAlignment="0" applyProtection="0"/>
    <xf numFmtId="195" fontId="45" fillId="0" borderId="0" applyFont="0" applyFill="0" applyBorder="0" applyAlignment="0" applyProtection="0"/>
    <xf numFmtId="195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70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8" fontId="60" fillId="0" borderId="0" applyFont="0" applyFill="0" applyBorder="0" applyAlignment="0" applyProtection="0"/>
    <xf numFmtId="246" fontId="45" fillId="0" borderId="0" applyFont="0" applyFill="0" applyBorder="0" applyAlignment="0" applyProtection="0"/>
    <xf numFmtId="246" fontId="45" fillId="0" borderId="0" applyFont="0" applyFill="0" applyBorder="0" applyAlignment="0" applyProtection="0"/>
    <xf numFmtId="174" fontId="60" fillId="0" borderId="0" applyFont="0" applyFill="0" applyBorder="0" applyAlignment="0" applyProtection="0"/>
    <xf numFmtId="246" fontId="45" fillId="0" borderId="0" applyFont="0" applyFill="0" applyBorder="0" applyAlignment="0" applyProtection="0"/>
    <xf numFmtId="168" fontId="60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70" fontId="45" fillId="0" borderId="0" applyFont="0" applyFill="0" applyBorder="0" applyAlignment="0" applyProtection="0"/>
    <xf numFmtId="189" fontId="45" fillId="0" borderId="0" applyFont="0" applyFill="0" applyBorder="0" applyAlignment="0" applyProtection="0"/>
    <xf numFmtId="18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2" fontId="49" fillId="0" borderId="0" applyFont="0" applyFill="0" applyBorder="0" applyAlignment="0" applyProtection="0"/>
    <xf numFmtId="0" fontId="61" fillId="0" borderId="0"/>
    <xf numFmtId="0" fontId="61" fillId="0" borderId="0"/>
    <xf numFmtId="170" fontId="49" fillId="0" borderId="0" applyFont="0" applyFill="0" applyBorder="0" applyAlignment="0" applyProtection="0"/>
    <xf numFmtId="262" fontId="41" fillId="0" borderId="0" applyFont="0" applyFill="0" applyBorder="0" applyAlignment="0" applyProtection="0"/>
    <xf numFmtId="264" fontId="41" fillId="0" borderId="0" applyFont="0" applyFill="0" applyBorder="0" applyAlignment="0" applyProtection="0"/>
    <xf numFmtId="0" fontId="41" fillId="0" borderId="0"/>
    <xf numFmtId="0" fontId="41" fillId="0" borderId="0"/>
    <xf numFmtId="3" fontId="46" fillId="0" borderId="27"/>
    <xf numFmtId="3" fontId="46" fillId="0" borderId="27"/>
    <xf numFmtId="0" fontId="62" fillId="3" borderId="0"/>
    <xf numFmtId="0" fontId="62" fillId="3" borderId="0"/>
    <xf numFmtId="0" fontId="63" fillId="0" borderId="29" applyFont="0" applyAlignment="0">
      <alignment horizontal="left"/>
    </xf>
    <xf numFmtId="0" fontId="64" fillId="0" borderId="0"/>
    <xf numFmtId="9" fontId="65" fillId="0" borderId="0" applyBorder="0" applyAlignment="0" applyProtection="0"/>
    <xf numFmtId="0" fontId="66" fillId="3" borderId="0"/>
    <xf numFmtId="0" fontId="67" fillId="0" borderId="0"/>
    <xf numFmtId="0" fontId="68" fillId="5" borderId="0" applyNumberFormat="0" applyBorder="0" applyAlignment="0" applyProtection="0"/>
    <xf numFmtId="0" fontId="68" fillId="6" borderId="0" applyNumberFormat="0" applyBorder="0" applyAlignment="0" applyProtection="0"/>
    <xf numFmtId="0" fontId="68" fillId="7" borderId="0" applyNumberFormat="0" applyBorder="0" applyAlignment="0" applyProtection="0"/>
    <xf numFmtId="0" fontId="68" fillId="8" borderId="0" applyNumberFormat="0" applyBorder="0" applyAlignment="0" applyProtection="0"/>
    <xf numFmtId="0" fontId="68" fillId="9" borderId="0" applyNumberFormat="0" applyBorder="0" applyAlignment="0" applyProtection="0"/>
    <xf numFmtId="0" fontId="68" fillId="10" borderId="0" applyNumberFormat="0" applyBorder="0" applyAlignment="0" applyProtection="0"/>
    <xf numFmtId="0" fontId="69" fillId="3" borderId="0"/>
    <xf numFmtId="0" fontId="13" fillId="0" borderId="0"/>
    <xf numFmtId="0" fontId="70" fillId="0" borderId="0">
      <alignment wrapText="1"/>
    </xf>
    <xf numFmtId="0" fontId="68" fillId="11" borderId="0" applyNumberFormat="0" applyBorder="0" applyAlignment="0" applyProtection="0"/>
    <xf numFmtId="0" fontId="68" fillId="12" borderId="0" applyNumberFormat="0" applyBorder="0" applyAlignment="0" applyProtection="0"/>
    <xf numFmtId="0" fontId="68" fillId="13" borderId="0" applyNumberFormat="0" applyBorder="0" applyAlignment="0" applyProtection="0"/>
    <xf numFmtId="0" fontId="68" fillId="8" borderId="0" applyNumberFormat="0" applyBorder="0" applyAlignment="0" applyProtection="0"/>
    <xf numFmtId="0" fontId="68" fillId="11" borderId="0" applyNumberFormat="0" applyBorder="0" applyAlignment="0" applyProtection="0"/>
    <xf numFmtId="0" fontId="68" fillId="14" borderId="0" applyNumberFormat="0" applyBorder="0" applyAlignment="0" applyProtection="0"/>
    <xf numFmtId="0" fontId="71" fillId="15" borderId="0" applyNumberFormat="0" applyBorder="0" applyAlignment="0" applyProtection="0"/>
    <xf numFmtId="0" fontId="71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1" borderId="0" applyNumberFormat="0" applyBorder="0" applyAlignment="0" applyProtection="0"/>
    <xf numFmtId="0" fontId="71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22" borderId="0" applyNumberFormat="0" applyBorder="0" applyAlignment="0" applyProtection="0"/>
    <xf numFmtId="0" fontId="27" fillId="0" borderId="0" applyNumberFormat="0" applyAlignment="0"/>
    <xf numFmtId="244" fontId="41" fillId="0" borderId="0" applyFont="0" applyFill="0" applyBorder="0" applyAlignment="0" applyProtection="0"/>
    <xf numFmtId="0" fontId="72" fillId="0" borderId="0" applyFont="0" applyFill="0" applyBorder="0" applyAlignment="0" applyProtection="0"/>
    <xf numFmtId="208" fontId="41" fillId="0" borderId="0" applyFont="0" applyFill="0" applyBorder="0" applyAlignment="0" applyProtection="0"/>
    <xf numFmtId="256" fontId="41" fillId="0" borderId="0" applyFont="0" applyFill="0" applyBorder="0" applyAlignment="0" applyProtection="0"/>
    <xf numFmtId="0" fontId="72" fillId="0" borderId="0" applyFont="0" applyFill="0" applyBorder="0" applyAlignment="0" applyProtection="0"/>
    <xf numFmtId="209" fontId="41" fillId="0" borderId="0" applyFont="0" applyFill="0" applyBorder="0" applyAlignment="0" applyProtection="0"/>
    <xf numFmtId="0" fontId="73" fillId="0" borderId="0">
      <alignment horizontal="center" wrapText="1"/>
      <protection locked="0"/>
    </xf>
    <xf numFmtId="176" fontId="74" fillId="0" borderId="0" applyFont="0" applyFill="0" applyBorder="0" applyAlignment="0" applyProtection="0"/>
    <xf numFmtId="0" fontId="72" fillId="0" borderId="0" applyFont="0" applyFill="0" applyBorder="0" applyAlignment="0" applyProtection="0"/>
    <xf numFmtId="212" fontId="74" fillId="0" borderId="0" applyFont="0" applyFill="0" applyBorder="0" applyAlignment="0" applyProtection="0"/>
    <xf numFmtId="177" fontId="74" fillId="0" borderId="0" applyFont="0" applyFill="0" applyBorder="0" applyAlignment="0" applyProtection="0"/>
    <xf numFmtId="0" fontId="72" fillId="0" borderId="0" applyFont="0" applyFill="0" applyBorder="0" applyAlignment="0" applyProtection="0"/>
    <xf numFmtId="207" fontId="41" fillId="0" borderId="0" applyFont="0" applyFill="0" applyBorder="0" applyAlignment="0" applyProtection="0"/>
    <xf numFmtId="195" fontId="45" fillId="0" borderId="0" applyFont="0" applyFill="0" applyBorder="0" applyAlignment="0" applyProtection="0"/>
    <xf numFmtId="0" fontId="75" fillId="6" borderId="0" applyNumberFormat="0" applyBorder="0" applyAlignment="0" applyProtection="0"/>
    <xf numFmtId="0" fontId="72" fillId="0" borderId="0"/>
    <xf numFmtId="0" fontId="10" fillId="0" borderId="0"/>
    <xf numFmtId="0" fontId="72" fillId="0" borderId="0"/>
    <xf numFmtId="0" fontId="76" fillId="0" borderId="0"/>
    <xf numFmtId="263" fontId="41" fillId="0" borderId="0" applyFont="0" applyFill="0" applyBorder="0" applyAlignment="0" applyProtection="0"/>
    <xf numFmtId="265" fontId="41" fillId="0" borderId="0" applyFont="0" applyFill="0" applyBorder="0" applyAlignment="0" applyProtection="0"/>
    <xf numFmtId="0" fontId="41" fillId="0" borderId="0" applyFill="0" applyBorder="0" applyAlignment="0"/>
    <xf numFmtId="221" fontId="77" fillId="0" borderId="0" applyFill="0" applyBorder="0" applyAlignment="0"/>
    <xf numFmtId="193" fontId="77" fillId="0" borderId="0" applyFill="0" applyBorder="0" applyAlignment="0"/>
    <xf numFmtId="226" fontId="77" fillId="0" borderId="0" applyFill="0" applyBorder="0" applyAlignment="0"/>
    <xf numFmtId="227" fontId="41" fillId="0" borderId="0" applyFill="0" applyBorder="0" applyAlignment="0"/>
    <xf numFmtId="196" fontId="77" fillId="0" borderId="0" applyFill="0" applyBorder="0" applyAlignment="0"/>
    <xf numFmtId="228" fontId="77" fillId="0" borderId="0" applyFill="0" applyBorder="0" applyAlignment="0"/>
    <xf numFmtId="221" fontId="77" fillId="0" borderId="0" applyFill="0" applyBorder="0" applyAlignment="0"/>
    <xf numFmtId="0" fontId="78" fillId="23" borderId="30" applyNumberFormat="0" applyAlignment="0" applyProtection="0"/>
    <xf numFmtId="0" fontId="79" fillId="0" borderId="0"/>
    <xf numFmtId="202" fontId="49" fillId="0" borderId="0" applyFont="0" applyFill="0" applyBorder="0" applyAlignment="0" applyProtection="0"/>
    <xf numFmtId="0" fontId="80" fillId="24" borderId="31" applyNumberFormat="0" applyAlignment="0" applyProtection="0"/>
    <xf numFmtId="4" fontId="81" fillId="0" borderId="0" applyAlignment="0"/>
    <xf numFmtId="1" fontId="82" fillId="0" borderId="3" applyBorder="0"/>
    <xf numFmtId="41" fontId="41" fillId="0" borderId="0" applyFont="0" applyFill="0" applyBorder="0" applyAlignment="0" applyProtection="0"/>
    <xf numFmtId="196" fontId="77" fillId="0" borderId="0" applyFont="0" applyFill="0" applyBorder="0" applyAlignment="0" applyProtection="0"/>
    <xf numFmtId="43" fontId="41" fillId="0" borderId="0" applyFont="0" applyFill="0" applyBorder="0" applyAlignment="0" applyProtection="0"/>
    <xf numFmtId="235" fontId="61" fillId="0" borderId="0"/>
    <xf numFmtId="3" fontId="41" fillId="0" borderId="0" applyFont="0" applyFill="0" applyBorder="0" applyAlignment="0" applyProtection="0"/>
    <xf numFmtId="0" fontId="84" fillId="0" borderId="0" applyNumberFormat="0" applyAlignment="0">
      <alignment horizontal="left"/>
    </xf>
    <xf numFmtId="0" fontId="85" fillId="0" borderId="0" applyNumberFormat="0" applyAlignment="0"/>
    <xf numFmtId="221" fontId="77" fillId="0" borderId="0" applyFont="0" applyFill="0" applyBorder="0" applyAlignment="0" applyProtection="0"/>
    <xf numFmtId="178" fontId="41" fillId="0" borderId="0" applyFont="0" applyFill="0" applyBorder="0" applyAlignment="0" applyProtection="0"/>
    <xf numFmtId="236" fontId="61" fillId="0" borderId="0"/>
    <xf numFmtId="0" fontId="41" fillId="0" borderId="0" applyFont="0" applyFill="0" applyBorder="0" applyAlignment="0" applyProtection="0"/>
    <xf numFmtId="14" fontId="83" fillId="0" borderId="0" applyFill="0" applyBorder="0" applyAlignment="0"/>
    <xf numFmtId="0" fontId="86" fillId="0" borderId="0">
      <protection locked="0"/>
    </xf>
    <xf numFmtId="229" fontId="41" fillId="0" borderId="32">
      <alignment vertical="center"/>
    </xf>
    <xf numFmtId="231" fontId="41" fillId="0" borderId="0" applyFont="0" applyFill="0" applyBorder="0" applyAlignment="0" applyProtection="0"/>
    <xf numFmtId="233" fontId="41" fillId="0" borderId="0" applyFont="0" applyFill="0" applyBorder="0" applyAlignment="0" applyProtection="0"/>
    <xf numFmtId="237" fontId="61" fillId="0" borderId="0"/>
    <xf numFmtId="0" fontId="87" fillId="0" borderId="0">
      <alignment vertical="top" wrapText="1"/>
    </xf>
    <xf numFmtId="0" fontId="49" fillId="0" borderId="29">
      <alignment horizontal="left"/>
    </xf>
    <xf numFmtId="196" fontId="77" fillId="0" borderId="0" applyFill="0" applyBorder="0" applyAlignment="0"/>
    <xf numFmtId="221" fontId="77" fillId="0" borderId="0" applyFill="0" applyBorder="0" applyAlignment="0"/>
    <xf numFmtId="196" fontId="77" fillId="0" borderId="0" applyFill="0" applyBorder="0" applyAlignment="0"/>
    <xf numFmtId="228" fontId="77" fillId="0" borderId="0" applyFill="0" applyBorder="0" applyAlignment="0"/>
    <xf numFmtId="221" fontId="77" fillId="0" borderId="0" applyFill="0" applyBorder="0" applyAlignment="0"/>
    <xf numFmtId="0" fontId="88" fillId="0" borderId="0" applyNumberFormat="0" applyAlignment="0">
      <alignment horizontal="left"/>
    </xf>
    <xf numFmtId="175" fontId="41" fillId="0" borderId="0" applyFont="0" applyFill="0" applyBorder="0" applyAlignment="0" applyProtection="0"/>
    <xf numFmtId="0" fontId="89" fillId="0" borderId="0"/>
    <xf numFmtId="0" fontId="90" fillId="0" borderId="0" applyNumberFormat="0" applyFill="0" applyBorder="0" applyAlignment="0" applyProtection="0"/>
    <xf numFmtId="2" fontId="41" fillId="0" borderId="0" applyFont="0" applyFill="0" applyBorder="0" applyAlignment="0" applyProtection="0"/>
    <xf numFmtId="0" fontId="91" fillId="7" borderId="0" applyNumberFormat="0" applyBorder="0" applyAlignment="0" applyProtection="0"/>
    <xf numFmtId="38" fontId="27" fillId="2" borderId="0" applyNumberFormat="0" applyBorder="0" applyAlignment="0" applyProtection="0"/>
    <xf numFmtId="0" fontId="92" fillId="0" borderId="0" applyNumberFormat="0" applyFont="0" applyBorder="0" applyAlignment="0">
      <alignment horizontal="left" vertical="center"/>
    </xf>
    <xf numFmtId="0" fontId="93" fillId="0" borderId="0">
      <alignment horizontal="left"/>
    </xf>
    <xf numFmtId="0" fontId="43" fillId="0" borderId="33" applyNumberFormat="0" applyAlignment="0" applyProtection="0">
      <alignment horizontal="left" vertical="center"/>
    </xf>
    <xf numFmtId="0" fontId="43" fillId="0" borderId="8">
      <alignment horizontal="left" vertical="center"/>
    </xf>
    <xf numFmtId="0" fontId="94" fillId="0" borderId="34" applyNumberFormat="0" applyFill="0" applyAlignment="0" applyProtection="0"/>
    <xf numFmtId="0" fontId="95" fillId="0" borderId="35" applyNumberFormat="0" applyFill="0" applyAlignment="0" applyProtection="0"/>
    <xf numFmtId="0" fontId="96" fillId="0" borderId="36" applyNumberFormat="0" applyFill="0" applyAlignment="0" applyProtection="0"/>
    <xf numFmtId="0" fontId="96" fillId="0" borderId="0" applyNumberFormat="0" applyFill="0" applyBorder="0" applyAlignment="0" applyProtection="0"/>
    <xf numFmtId="194" fontId="45" fillId="0" borderId="0">
      <protection locked="0"/>
    </xf>
    <xf numFmtId="194" fontId="45" fillId="0" borderId="0">
      <protection locked="0"/>
    </xf>
    <xf numFmtId="222" fontId="97" fillId="25" borderId="27" applyNumberFormat="0" applyAlignment="0">
      <alignment horizontal="left" vertical="top"/>
    </xf>
    <xf numFmtId="49" fontId="98" fillId="0" borderId="27">
      <alignment vertical="center"/>
    </xf>
    <xf numFmtId="241" fontId="49" fillId="0" borderId="0" applyFont="0" applyFill="0" applyBorder="0" applyAlignment="0" applyProtection="0"/>
    <xf numFmtId="0" fontId="99" fillId="10" borderId="30" applyNumberFormat="0" applyAlignment="0" applyProtection="0"/>
    <xf numFmtId="10" fontId="27" fillId="2" borderId="27" applyNumberFormat="0" applyBorder="0" applyAlignment="0" applyProtection="0"/>
    <xf numFmtId="261" fontId="49" fillId="26" borderId="0"/>
    <xf numFmtId="0" fontId="73" fillId="0" borderId="37">
      <alignment horizontal="centerContinuous"/>
    </xf>
    <xf numFmtId="0" fontId="61" fillId="0" borderId="0"/>
    <xf numFmtId="0" fontId="61" fillId="0" borderId="0"/>
    <xf numFmtId="196" fontId="77" fillId="0" borderId="0" applyFill="0" applyBorder="0" applyAlignment="0"/>
    <xf numFmtId="221" fontId="77" fillId="0" borderId="0" applyFill="0" applyBorder="0" applyAlignment="0"/>
    <xf numFmtId="196" fontId="77" fillId="0" borderId="0" applyFill="0" applyBorder="0" applyAlignment="0"/>
    <xf numFmtId="228" fontId="77" fillId="0" borderId="0" applyFill="0" applyBorder="0" applyAlignment="0"/>
    <xf numFmtId="221" fontId="77" fillId="0" borderId="0" applyFill="0" applyBorder="0" applyAlignment="0"/>
    <xf numFmtId="0" fontId="100" fillId="0" borderId="38" applyNumberFormat="0" applyFill="0" applyAlignment="0" applyProtection="0"/>
    <xf numFmtId="261" fontId="49" fillId="27" borderId="0"/>
    <xf numFmtId="38" fontId="61" fillId="0" borderId="0" applyFont="0" applyFill="0" applyBorder="0" applyAlignment="0" applyProtection="0"/>
    <xf numFmtId="40" fontId="61" fillId="0" borderId="0" applyFont="0" applyFill="0" applyBorder="0" applyAlignment="0" applyProtection="0"/>
    <xf numFmtId="167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0" fontId="101" fillId="0" borderId="39"/>
    <xf numFmtId="173" fontId="102" fillId="0" borderId="40"/>
    <xf numFmtId="166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204" fontId="61" fillId="0" borderId="0" applyFont="0" applyFill="0" applyBorder="0" applyAlignment="0" applyProtection="0"/>
    <xf numFmtId="205" fontId="61" fillId="0" borderId="0" applyFont="0" applyFill="0" applyBorder="0" applyAlignment="0" applyProtection="0"/>
    <xf numFmtId="238" fontId="61" fillId="0" borderId="0" applyFont="0" applyFill="0" applyBorder="0" applyAlignment="0" applyProtection="0"/>
    <xf numFmtId="239" fontId="61" fillId="0" borderId="0" applyFont="0" applyFill="0" applyBorder="0" applyAlignment="0" applyProtection="0"/>
    <xf numFmtId="0" fontId="44" fillId="0" borderId="0" applyNumberFormat="0" applyFont="0" applyFill="0" applyAlignment="0"/>
    <xf numFmtId="0" fontId="103" fillId="28" borderId="0" applyNumberFormat="0" applyBorder="0" applyAlignment="0" applyProtection="0"/>
    <xf numFmtId="0" fontId="10" fillId="0" borderId="0"/>
    <xf numFmtId="37" fontId="104" fillId="0" borderId="0"/>
    <xf numFmtId="0" fontId="105" fillId="0" borderId="27" applyNumberFormat="0" applyFont="0" applyFill="0" applyBorder="0" applyAlignment="0">
      <alignment horizontal="center"/>
    </xf>
    <xf numFmtId="0" fontId="41" fillId="0" borderId="0"/>
    <xf numFmtId="210" fontId="106" fillId="0" borderId="0"/>
    <xf numFmtId="0" fontId="107" fillId="0" borderId="0"/>
    <xf numFmtId="0" fontId="13" fillId="0" borderId="0"/>
    <xf numFmtId="0" fontId="13" fillId="0" borderId="0"/>
    <xf numFmtId="0" fontId="67" fillId="0" borderId="0"/>
    <xf numFmtId="0" fontId="108" fillId="29" borderId="41" applyNumberFormat="0" applyFont="0" applyAlignment="0" applyProtection="0"/>
    <xf numFmtId="3" fontId="109" fillId="0" borderId="0" applyFont="0" applyFill="0" applyBorder="0" applyAlignment="0" applyProtection="0"/>
    <xf numFmtId="167" fontId="110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Font="0" applyFill="0" applyBorder="0" applyAlignment="0" applyProtection="0"/>
    <xf numFmtId="0" fontId="10" fillId="0" borderId="0"/>
    <xf numFmtId="0" fontId="111" fillId="23" borderId="42" applyNumberFormat="0" applyAlignment="0" applyProtection="0"/>
    <xf numFmtId="0" fontId="31" fillId="2" borderId="0"/>
    <xf numFmtId="14" fontId="73" fillId="0" borderId="0">
      <alignment horizontal="center" wrapText="1"/>
      <protection locked="0"/>
    </xf>
    <xf numFmtId="227" fontId="41" fillId="0" borderId="0" applyFont="0" applyFill="0" applyBorder="0" applyAlignment="0" applyProtection="0"/>
    <xf numFmtId="224" fontId="41" fillId="0" borderId="0" applyFont="0" applyFill="0" applyBorder="0" applyAlignment="0" applyProtection="0"/>
    <xf numFmtId="10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61" fillId="0" borderId="43" applyNumberFormat="0" applyBorder="0"/>
    <xf numFmtId="196" fontId="77" fillId="0" borderId="0" applyFill="0" applyBorder="0" applyAlignment="0"/>
    <xf numFmtId="221" fontId="77" fillId="0" borderId="0" applyFill="0" applyBorder="0" applyAlignment="0"/>
    <xf numFmtId="196" fontId="77" fillId="0" borderId="0" applyFill="0" applyBorder="0" applyAlignment="0"/>
    <xf numFmtId="228" fontId="77" fillId="0" borderId="0" applyFill="0" applyBorder="0" applyAlignment="0"/>
    <xf numFmtId="221" fontId="77" fillId="0" borderId="0" applyFill="0" applyBorder="0" applyAlignment="0"/>
    <xf numFmtId="0" fontId="112" fillId="0" borderId="0"/>
    <xf numFmtId="0" fontId="61" fillId="0" borderId="0" applyNumberFormat="0" applyFont="0" applyFill="0" applyBorder="0" applyAlignment="0" applyProtection="0">
      <alignment horizontal="left"/>
    </xf>
    <xf numFmtId="0" fontId="113" fillId="0" borderId="39">
      <alignment horizontal="center"/>
    </xf>
    <xf numFmtId="260" fontId="41" fillId="0" borderId="0" applyNumberFormat="0" applyFill="0" applyBorder="0" applyAlignment="0" applyProtection="0">
      <alignment horizontal="left"/>
    </xf>
    <xf numFmtId="241" fontId="49" fillId="0" borderId="0" applyFont="0" applyFill="0" applyBorder="0" applyAlignment="0" applyProtection="0"/>
    <xf numFmtId="0" fontId="41" fillId="0" borderId="0"/>
    <xf numFmtId="184" fontId="49" fillId="0" borderId="0" applyFont="0" applyFill="0" applyBorder="0" applyAlignment="0" applyProtection="0"/>
    <xf numFmtId="201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53" fontId="49" fillId="0" borderId="0" applyFont="0" applyFill="0" applyBorder="0" applyAlignment="0" applyProtection="0"/>
    <xf numFmtId="253" fontId="49" fillId="0" borderId="0" applyFont="0" applyFill="0" applyBorder="0" applyAlignment="0" applyProtection="0"/>
    <xf numFmtId="241" fontId="49" fillId="0" borderId="0" applyFont="0" applyFill="0" applyBorder="0" applyAlignment="0" applyProtection="0"/>
    <xf numFmtId="181" fontId="49" fillId="0" borderId="0" applyFont="0" applyFill="0" applyBorder="0" applyAlignment="0" applyProtection="0"/>
    <xf numFmtId="214" fontId="49" fillId="0" borderId="0" applyFont="0" applyFill="0" applyBorder="0" applyAlignment="0" applyProtection="0"/>
    <xf numFmtId="241" fontId="49" fillId="0" borderId="0" applyFont="0" applyFill="0" applyBorder="0" applyAlignment="0" applyProtection="0"/>
    <xf numFmtId="241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181" fontId="49" fillId="0" borderId="0" applyFont="0" applyFill="0" applyBorder="0" applyAlignment="0" applyProtection="0"/>
    <xf numFmtId="214" fontId="49" fillId="0" borderId="0" applyFont="0" applyFill="0" applyBorder="0" applyAlignment="0" applyProtection="0"/>
    <xf numFmtId="214" fontId="49" fillId="0" borderId="0" applyFont="0" applyFill="0" applyBorder="0" applyAlignment="0" applyProtection="0"/>
    <xf numFmtId="212" fontId="49" fillId="0" borderId="0" applyFont="0" applyFill="0" applyBorder="0" applyAlignment="0" applyProtection="0"/>
    <xf numFmtId="214" fontId="49" fillId="0" borderId="0" applyFont="0" applyFill="0" applyBorder="0" applyAlignment="0" applyProtection="0"/>
    <xf numFmtId="212" fontId="49" fillId="0" borderId="0" applyFont="0" applyFill="0" applyBorder="0" applyAlignment="0" applyProtection="0"/>
    <xf numFmtId="181" fontId="49" fillId="0" borderId="0" applyFont="0" applyFill="0" applyBorder="0" applyAlignment="0" applyProtection="0"/>
    <xf numFmtId="186" fontId="49" fillId="0" borderId="0" applyFont="0" applyFill="0" applyBorder="0" applyAlignment="0" applyProtection="0"/>
    <xf numFmtId="214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41" fontId="49" fillId="0" borderId="0" applyFont="0" applyFill="0" applyBorder="0" applyAlignment="0" applyProtection="0"/>
    <xf numFmtId="181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41" fontId="49" fillId="0" borderId="0" applyFont="0" applyFill="0" applyBorder="0" applyAlignment="0" applyProtection="0"/>
    <xf numFmtId="166" fontId="60" fillId="0" borderId="0" applyFont="0" applyFill="0" applyBorder="0" applyAlignment="0" applyProtection="0"/>
    <xf numFmtId="255" fontId="49" fillId="0" borderId="0" applyFont="0" applyFill="0" applyBorder="0" applyAlignment="0" applyProtection="0"/>
    <xf numFmtId="255" fontId="49" fillId="0" borderId="0" applyFont="0" applyFill="0" applyBorder="0" applyAlignment="0" applyProtection="0"/>
    <xf numFmtId="168" fontId="60" fillId="0" borderId="0" applyFont="0" applyFill="0" applyBorder="0" applyAlignment="0" applyProtection="0"/>
    <xf numFmtId="255" fontId="49" fillId="0" borderId="0" applyFont="0" applyFill="0" applyBorder="0" applyAlignment="0" applyProtection="0"/>
    <xf numFmtId="166" fontId="60" fillId="0" borderId="0" applyFont="0" applyFill="0" applyBorder="0" applyAlignment="0" applyProtection="0"/>
    <xf numFmtId="252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14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41" fontId="49" fillId="0" borderId="0" applyFont="0" applyFill="0" applyBorder="0" applyAlignment="0" applyProtection="0"/>
    <xf numFmtId="184" fontId="49" fillId="0" borderId="0" applyFont="0" applyFill="0" applyBorder="0" applyAlignment="0" applyProtection="0"/>
    <xf numFmtId="213" fontId="49" fillId="0" borderId="0" applyFont="0" applyFill="0" applyBorder="0" applyAlignment="0" applyProtection="0"/>
    <xf numFmtId="217" fontId="49" fillId="0" borderId="0" applyFont="0" applyFill="0" applyBorder="0" applyAlignment="0" applyProtection="0"/>
    <xf numFmtId="213" fontId="49" fillId="0" borderId="0" applyFont="0" applyFill="0" applyBorder="0" applyAlignment="0" applyProtection="0"/>
    <xf numFmtId="217" fontId="49" fillId="0" borderId="0" applyFont="0" applyFill="0" applyBorder="0" applyAlignment="0" applyProtection="0"/>
    <xf numFmtId="184" fontId="49" fillId="0" borderId="0" applyFont="0" applyFill="0" applyBorder="0" applyAlignment="0" applyProtection="0"/>
    <xf numFmtId="241" fontId="45" fillId="0" borderId="0" applyFont="0" applyFill="0" applyBorder="0" applyAlignment="0" applyProtection="0"/>
    <xf numFmtId="245" fontId="49" fillId="0" borderId="0" applyFont="0" applyFill="0" applyBorder="0" applyAlignment="0" applyProtection="0"/>
    <xf numFmtId="213" fontId="49" fillId="0" borderId="0" applyFont="0" applyFill="0" applyBorder="0" applyAlignment="0" applyProtection="0"/>
    <xf numFmtId="240" fontId="45" fillId="0" borderId="0" applyFont="0" applyFill="0" applyBorder="0" applyAlignment="0" applyProtection="0"/>
    <xf numFmtId="240" fontId="45" fillId="0" borderId="0" applyFont="0" applyFill="0" applyBorder="0" applyAlignment="0" applyProtection="0"/>
    <xf numFmtId="184" fontId="49" fillId="0" borderId="0" applyFont="0" applyFill="0" applyBorder="0" applyAlignment="0" applyProtection="0"/>
    <xf numFmtId="184" fontId="49" fillId="0" borderId="0" applyFont="0" applyFill="0" applyBorder="0" applyAlignment="0" applyProtection="0"/>
    <xf numFmtId="42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202" fontId="41" fillId="0" borderId="0" applyFont="0" applyFill="0" applyBorder="0" applyAlignment="0" applyProtection="0"/>
    <xf numFmtId="200" fontId="45" fillId="0" borderId="0" applyFont="0" applyFill="0" applyBorder="0" applyAlignment="0" applyProtection="0"/>
    <xf numFmtId="176" fontId="49" fillId="0" borderId="0" applyFont="0" applyFill="0" applyBorder="0" applyAlignment="0" applyProtection="0"/>
    <xf numFmtId="200" fontId="45" fillId="0" borderId="0" applyFont="0" applyFill="0" applyBorder="0" applyAlignment="0" applyProtection="0"/>
    <xf numFmtId="240" fontId="45" fillId="0" borderId="0" applyFont="0" applyFill="0" applyBorder="0" applyAlignment="0" applyProtection="0"/>
    <xf numFmtId="240" fontId="45" fillId="0" borderId="0" applyFont="0" applyFill="0" applyBorder="0" applyAlignment="0" applyProtection="0"/>
    <xf numFmtId="202" fontId="41" fillId="0" borderId="0" applyFont="0" applyFill="0" applyBorder="0" applyAlignment="0" applyProtection="0"/>
    <xf numFmtId="220" fontId="49" fillId="0" borderId="0" applyFont="0" applyFill="0" applyBorder="0" applyAlignment="0" applyProtection="0"/>
    <xf numFmtId="164" fontId="60" fillId="0" borderId="0" applyFont="0" applyFill="0" applyBorder="0" applyAlignment="0" applyProtection="0"/>
    <xf numFmtId="250" fontId="49" fillId="0" borderId="0" applyFont="0" applyFill="0" applyBorder="0" applyAlignment="0" applyProtection="0"/>
    <xf numFmtId="250" fontId="49" fillId="0" borderId="0" applyFont="0" applyFill="0" applyBorder="0" applyAlignment="0" applyProtection="0"/>
    <xf numFmtId="165" fontId="60" fillId="0" borderId="0" applyFont="0" applyFill="0" applyBorder="0" applyAlignment="0" applyProtection="0"/>
    <xf numFmtId="250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164" fontId="60" fillId="0" borderId="0" applyFont="0" applyFill="0" applyBorder="0" applyAlignment="0" applyProtection="0"/>
    <xf numFmtId="243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240" fontId="49" fillId="0" borderId="0" applyFont="0" applyFill="0" applyBorder="0" applyAlignment="0" applyProtection="0"/>
    <xf numFmtId="240" fontId="49" fillId="0" borderId="0" applyFont="0" applyFill="0" applyBorder="0" applyAlignment="0" applyProtection="0"/>
    <xf numFmtId="240" fontId="49" fillId="0" borderId="0" applyFont="0" applyFill="0" applyBorder="0" applyAlignment="0" applyProtection="0"/>
    <xf numFmtId="240" fontId="49" fillId="0" borderId="0" applyFont="0" applyFill="0" applyBorder="0" applyAlignment="0" applyProtection="0"/>
    <xf numFmtId="243" fontId="49" fillId="0" borderId="0" applyFont="0" applyFill="0" applyBorder="0" applyAlignment="0" applyProtection="0"/>
    <xf numFmtId="165" fontId="60" fillId="0" borderId="0" applyFont="0" applyFill="0" applyBorder="0" applyAlignment="0" applyProtection="0"/>
    <xf numFmtId="212" fontId="49" fillId="0" borderId="0" applyFont="0" applyFill="0" applyBorder="0" applyAlignment="0" applyProtection="0"/>
    <xf numFmtId="251" fontId="49" fillId="0" borderId="0" applyFont="0" applyFill="0" applyBorder="0" applyAlignment="0" applyProtection="0"/>
    <xf numFmtId="251" fontId="49" fillId="0" borderId="0" applyFont="0" applyFill="0" applyBorder="0" applyAlignment="0" applyProtection="0"/>
    <xf numFmtId="167" fontId="60" fillId="0" borderId="0" applyFont="0" applyFill="0" applyBorder="0" applyAlignment="0" applyProtection="0"/>
    <xf numFmtId="251" fontId="49" fillId="0" borderId="0" applyFont="0" applyFill="0" applyBorder="0" applyAlignment="0" applyProtection="0"/>
    <xf numFmtId="165" fontId="60" fillId="0" borderId="0" applyFont="0" applyFill="0" applyBorder="0" applyAlignment="0" applyProtection="0"/>
    <xf numFmtId="42" fontId="49" fillId="0" borderId="0" applyFont="0" applyFill="0" applyBorder="0" applyAlignment="0" applyProtection="0"/>
    <xf numFmtId="42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2" fontId="49" fillId="0" borderId="0" applyFont="0" applyFill="0" applyBorder="0" applyAlignment="0" applyProtection="0"/>
    <xf numFmtId="212" fontId="49" fillId="0" borderId="0" applyFont="0" applyFill="0" applyBorder="0" applyAlignment="0" applyProtection="0"/>
    <xf numFmtId="241" fontId="45" fillId="0" borderId="0" applyFont="0" applyFill="0" applyBorder="0" applyAlignment="0" applyProtection="0"/>
    <xf numFmtId="253" fontId="49" fillId="0" borderId="0" applyFont="0" applyFill="0" applyBorder="0" applyAlignment="0" applyProtection="0"/>
    <xf numFmtId="241" fontId="45" fillId="0" borderId="0" applyFont="0" applyFill="0" applyBorder="0" applyAlignment="0" applyProtection="0"/>
    <xf numFmtId="252" fontId="49" fillId="0" borderId="0" applyFont="0" applyFill="0" applyBorder="0" applyAlignment="0" applyProtection="0"/>
    <xf numFmtId="253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54" fontId="49" fillId="0" borderId="0" applyFont="0" applyFill="0" applyBorder="0" applyAlignment="0" applyProtection="0"/>
    <xf numFmtId="201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241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181" fontId="49" fillId="0" borderId="0" applyFont="0" applyFill="0" applyBorder="0" applyAlignment="0" applyProtection="0"/>
    <xf numFmtId="241" fontId="49" fillId="0" borderId="0" applyFont="0" applyFill="0" applyBorder="0" applyAlignment="0" applyProtection="0"/>
    <xf numFmtId="181" fontId="49" fillId="0" borderId="0" applyFont="0" applyFill="0" applyBorder="0" applyAlignment="0" applyProtection="0"/>
    <xf numFmtId="186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53" fontId="49" fillId="0" borderId="0" applyFont="0" applyFill="0" applyBorder="0" applyAlignment="0" applyProtection="0"/>
    <xf numFmtId="241" fontId="49" fillId="0" borderId="0" applyFont="0" applyFill="0" applyBorder="0" applyAlignment="0" applyProtection="0"/>
    <xf numFmtId="181" fontId="49" fillId="0" borderId="0" applyFont="0" applyFill="0" applyBorder="0" applyAlignment="0" applyProtection="0"/>
    <xf numFmtId="214" fontId="49" fillId="0" borderId="0" applyFont="0" applyFill="0" applyBorder="0" applyAlignment="0" applyProtection="0"/>
    <xf numFmtId="214" fontId="49" fillId="0" borderId="0" applyFont="0" applyFill="0" applyBorder="0" applyAlignment="0" applyProtection="0"/>
    <xf numFmtId="241" fontId="49" fillId="0" borderId="0" applyFont="0" applyFill="0" applyBorder="0" applyAlignment="0" applyProtection="0"/>
    <xf numFmtId="241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181" fontId="49" fillId="0" borderId="0" applyFont="0" applyFill="0" applyBorder="0" applyAlignment="0" applyProtection="0"/>
    <xf numFmtId="214" fontId="49" fillId="0" borderId="0" applyFont="0" applyFill="0" applyBorder="0" applyAlignment="0" applyProtection="0"/>
    <xf numFmtId="212" fontId="49" fillId="0" borderId="0" applyFont="0" applyFill="0" applyBorder="0" applyAlignment="0" applyProtection="0"/>
    <xf numFmtId="214" fontId="49" fillId="0" borderId="0" applyFont="0" applyFill="0" applyBorder="0" applyAlignment="0" applyProtection="0"/>
    <xf numFmtId="212" fontId="49" fillId="0" borderId="0" applyFont="0" applyFill="0" applyBorder="0" applyAlignment="0" applyProtection="0"/>
    <xf numFmtId="181" fontId="49" fillId="0" borderId="0" applyFont="0" applyFill="0" applyBorder="0" applyAlignment="0" applyProtection="0"/>
    <xf numFmtId="186" fontId="49" fillId="0" borderId="0" applyFont="0" applyFill="0" applyBorder="0" applyAlignment="0" applyProtection="0"/>
    <xf numFmtId="212" fontId="49" fillId="0" borderId="0" applyFont="0" applyFill="0" applyBorder="0" applyAlignment="0" applyProtection="0"/>
    <xf numFmtId="214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41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41" fontId="49" fillId="0" borderId="0" applyFont="0" applyFill="0" applyBorder="0" applyAlignment="0" applyProtection="0"/>
    <xf numFmtId="166" fontId="60" fillId="0" borderId="0" applyFont="0" applyFill="0" applyBorder="0" applyAlignment="0" applyProtection="0"/>
    <xf numFmtId="255" fontId="49" fillId="0" borderId="0" applyFont="0" applyFill="0" applyBorder="0" applyAlignment="0" applyProtection="0"/>
    <xf numFmtId="255" fontId="49" fillId="0" borderId="0" applyFont="0" applyFill="0" applyBorder="0" applyAlignment="0" applyProtection="0"/>
    <xf numFmtId="168" fontId="60" fillId="0" borderId="0" applyFont="0" applyFill="0" applyBorder="0" applyAlignment="0" applyProtection="0"/>
    <xf numFmtId="176" fontId="49" fillId="0" borderId="0" applyFont="0" applyFill="0" applyBorder="0" applyAlignment="0" applyProtection="0"/>
    <xf numFmtId="255" fontId="49" fillId="0" borderId="0" applyFont="0" applyFill="0" applyBorder="0" applyAlignment="0" applyProtection="0"/>
    <xf numFmtId="166" fontId="60" fillId="0" borderId="0" applyFont="0" applyFill="0" applyBorder="0" applyAlignment="0" applyProtection="0"/>
    <xf numFmtId="252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41" fontId="49" fillId="0" borderId="0" applyFont="0" applyFill="0" applyBorder="0" applyAlignment="0" applyProtection="0"/>
    <xf numFmtId="181" fontId="49" fillId="0" borderId="0" applyFont="0" applyFill="0" applyBorder="0" applyAlignment="0" applyProtection="0"/>
    <xf numFmtId="214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12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41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01" fontId="49" fillId="0" borderId="0" applyFont="0" applyFill="0" applyBorder="0" applyAlignment="0" applyProtection="0"/>
    <xf numFmtId="214" fontId="49" fillId="0" borderId="0" applyFont="0" applyFill="0" applyBorder="0" applyAlignment="0" applyProtection="0"/>
    <xf numFmtId="181" fontId="49" fillId="0" borderId="0" applyFont="0" applyFill="0" applyBorder="0" applyAlignment="0" applyProtection="0"/>
    <xf numFmtId="214" fontId="49" fillId="0" borderId="0" applyFont="0" applyFill="0" applyBorder="0" applyAlignment="0" applyProtection="0"/>
    <xf numFmtId="241" fontId="45" fillId="0" borderId="0" applyFont="0" applyFill="0" applyBorder="0" applyAlignment="0" applyProtection="0"/>
    <xf numFmtId="241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212" fontId="49" fillId="0" borderId="0" applyFont="0" applyFill="0" applyBorder="0" applyAlignment="0" applyProtection="0"/>
    <xf numFmtId="212" fontId="49" fillId="0" borderId="0" applyFont="0" applyFill="0" applyBorder="0" applyAlignment="0" applyProtection="0"/>
    <xf numFmtId="241" fontId="45" fillId="0" borderId="0" applyFont="0" applyFill="0" applyBorder="0" applyAlignment="0" applyProtection="0"/>
    <xf numFmtId="241" fontId="45" fillId="0" borderId="0" applyFont="0" applyFill="0" applyBorder="0" applyAlignment="0" applyProtection="0"/>
    <xf numFmtId="252" fontId="49" fillId="0" borderId="0" applyFont="0" applyFill="0" applyBorder="0" applyAlignment="0" applyProtection="0"/>
    <xf numFmtId="253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54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01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241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41" fontId="49" fillId="0" borderId="0" applyFont="0" applyFill="0" applyBorder="0" applyAlignment="0" applyProtection="0"/>
    <xf numFmtId="181" fontId="49" fillId="0" borderId="0" applyFont="0" applyFill="0" applyBorder="0" applyAlignment="0" applyProtection="0"/>
    <xf numFmtId="186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252" fontId="49" fillId="0" borderId="0" applyFont="0" applyFill="0" applyBorder="0" applyAlignment="0" applyProtection="0"/>
    <xf numFmtId="0" fontId="101" fillId="0" borderId="0"/>
    <xf numFmtId="40" fontId="114" fillId="0" borderId="0" applyBorder="0">
      <alignment horizontal="right"/>
    </xf>
    <xf numFmtId="199" fontId="115" fillId="0" borderId="6">
      <alignment horizontal="right" vertical="center"/>
    </xf>
    <xf numFmtId="234" fontId="115" fillId="0" borderId="6">
      <alignment horizontal="right" vertical="center"/>
    </xf>
    <xf numFmtId="234" fontId="115" fillId="0" borderId="6">
      <alignment horizontal="right" vertical="center"/>
    </xf>
    <xf numFmtId="234" fontId="115" fillId="0" borderId="6">
      <alignment horizontal="right" vertical="center"/>
    </xf>
    <xf numFmtId="234" fontId="115" fillId="0" borderId="6">
      <alignment horizontal="right" vertical="center"/>
    </xf>
    <xf numFmtId="199" fontId="115" fillId="0" borderId="6">
      <alignment horizontal="right" vertical="center"/>
    </xf>
    <xf numFmtId="234" fontId="115" fillId="0" borderId="6">
      <alignment horizontal="right" vertical="center"/>
    </xf>
    <xf numFmtId="234" fontId="115" fillId="0" borderId="6">
      <alignment horizontal="right" vertical="center"/>
    </xf>
    <xf numFmtId="257" fontId="67" fillId="0" borderId="6">
      <alignment horizontal="right" vertical="center"/>
    </xf>
    <xf numFmtId="257" fontId="67" fillId="0" borderId="6">
      <alignment horizontal="right" vertical="center"/>
    </xf>
    <xf numFmtId="257" fontId="67" fillId="0" borderId="6">
      <alignment horizontal="right" vertical="center"/>
    </xf>
    <xf numFmtId="234" fontId="115" fillId="0" borderId="6">
      <alignment horizontal="right" vertical="center"/>
    </xf>
    <xf numFmtId="0" fontId="116" fillId="0" borderId="0">
      <alignment horizontal="center" vertical="center" wrapText="1"/>
    </xf>
    <xf numFmtId="49" fontId="83" fillId="0" borderId="0" applyFill="0" applyBorder="0" applyAlignment="0"/>
    <xf numFmtId="225" fontId="41" fillId="0" borderId="0" applyFill="0" applyBorder="0" applyAlignment="0"/>
    <xf numFmtId="197" fontId="41" fillId="0" borderId="0" applyFill="0" applyBorder="0" applyAlignment="0"/>
    <xf numFmtId="200" fontId="115" fillId="0" borderId="6">
      <alignment horizontal="center"/>
    </xf>
    <xf numFmtId="206" fontId="60" fillId="0" borderId="0" applyNumberFormat="0" applyFont="0" applyFill="0" applyBorder="0" applyAlignment="0">
      <alignment horizontal="centerContinuous"/>
    </xf>
    <xf numFmtId="0" fontId="117" fillId="0" borderId="0">
      <alignment vertical="center" wrapText="1"/>
      <protection locked="0"/>
    </xf>
    <xf numFmtId="0" fontId="118" fillId="0" borderId="44"/>
    <xf numFmtId="0" fontId="42" fillId="0" borderId="0" applyNumberFormat="0" applyFill="0" applyBorder="0" applyAlignment="0" applyProtection="0"/>
    <xf numFmtId="4" fontId="119" fillId="0" borderId="0"/>
    <xf numFmtId="3" fontId="120" fillId="0" borderId="45" applyNumberFormat="0" applyBorder="0" applyAlignment="0"/>
    <xf numFmtId="0" fontId="121" fillId="0" borderId="0" applyFont="0">
      <alignment horizontal="centerContinuous"/>
    </xf>
    <xf numFmtId="0" fontId="122" fillId="0" borderId="0" applyNumberFormat="0" applyFill="0" applyBorder="0" applyAlignment="0" applyProtection="0"/>
    <xf numFmtId="0" fontId="123" fillId="0" borderId="46" applyNumberFormat="0" applyFill="0" applyAlignment="0" applyProtection="0"/>
    <xf numFmtId="197" fontId="115" fillId="0" borderId="0"/>
    <xf numFmtId="198" fontId="115" fillId="0" borderId="27"/>
    <xf numFmtId="0" fontId="124" fillId="0" borderId="0"/>
    <xf numFmtId="0" fontId="125" fillId="0" borderId="0"/>
    <xf numFmtId="0" fontId="126" fillId="0" borderId="0"/>
    <xf numFmtId="0" fontId="125" fillId="0" borderId="0"/>
    <xf numFmtId="222" fontId="127" fillId="30" borderId="1">
      <alignment vertical="top"/>
    </xf>
    <xf numFmtId="0" fontId="128" fillId="31" borderId="27">
      <alignment horizontal="left" vertical="center"/>
    </xf>
    <xf numFmtId="223" fontId="129" fillId="32" borderId="1"/>
    <xf numFmtId="222" fontId="97" fillId="0" borderId="1">
      <alignment horizontal="left" vertical="top"/>
    </xf>
    <xf numFmtId="0" fontId="130" fillId="33" borderId="0">
      <alignment horizontal="left" vertical="center"/>
    </xf>
    <xf numFmtId="222" fontId="57" fillId="0" borderId="9">
      <alignment horizontal="left" vertical="top"/>
    </xf>
    <xf numFmtId="0" fontId="131" fillId="0" borderId="9">
      <alignment horizontal="left" vertical="center"/>
    </xf>
    <xf numFmtId="230" fontId="41" fillId="0" borderId="0" applyFont="0" applyFill="0" applyBorder="0" applyAlignment="0" applyProtection="0"/>
    <xf numFmtId="232" fontId="41" fillId="0" borderId="0" applyFont="0" applyFill="0" applyBorder="0" applyAlignment="0" applyProtection="0"/>
    <xf numFmtId="0" fontId="132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4" fillId="0" borderId="0">
      <alignment vertical="center"/>
    </xf>
    <xf numFmtId="184" fontId="50" fillId="0" borderId="0" applyFont="0" applyFill="0" applyBorder="0" applyAlignment="0" applyProtection="0"/>
    <xf numFmtId="185" fontId="50" fillId="0" borderId="0" applyFont="0" applyFill="0" applyBorder="0" applyAlignment="0" applyProtection="0"/>
    <xf numFmtId="0" fontId="50" fillId="0" borderId="0"/>
    <xf numFmtId="0" fontId="135" fillId="0" borderId="0" applyFont="0" applyFill="0" applyBorder="0" applyAlignment="0" applyProtection="0"/>
    <xf numFmtId="0" fontId="135" fillId="0" borderId="0" applyFont="0" applyFill="0" applyBorder="0" applyAlignment="0" applyProtection="0"/>
    <xf numFmtId="0" fontId="13" fillId="0" borderId="0">
      <alignment vertical="center"/>
    </xf>
    <xf numFmtId="40" fontId="136" fillId="0" borderId="0" applyFont="0" applyFill="0" applyBorder="0" applyAlignment="0" applyProtection="0"/>
    <xf numFmtId="38" fontId="136" fillId="0" borderId="0" applyFont="0" applyFill="0" applyBorder="0" applyAlignment="0" applyProtection="0"/>
    <xf numFmtId="0" fontId="136" fillId="0" borderId="0" applyFont="0" applyFill="0" applyBorder="0" applyAlignment="0" applyProtection="0"/>
    <xf numFmtId="0" fontId="136" fillId="0" borderId="0" applyFont="0" applyFill="0" applyBorder="0" applyAlignment="0" applyProtection="0"/>
    <xf numFmtId="9" fontId="137" fillId="0" borderId="0" applyFont="0" applyFill="0" applyBorder="0" applyAlignment="0" applyProtection="0"/>
    <xf numFmtId="0" fontId="138" fillId="0" borderId="0"/>
    <xf numFmtId="258" fontId="139" fillId="0" borderId="0" applyFont="0" applyFill="0" applyBorder="0" applyAlignment="0" applyProtection="0"/>
    <xf numFmtId="259" fontId="41" fillId="0" borderId="0" applyFont="0" applyFill="0" applyBorder="0" applyAlignment="0" applyProtection="0"/>
    <xf numFmtId="0" fontId="140" fillId="0" borderId="47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191" fontId="107" fillId="0" borderId="0" applyFont="0" applyFill="0" applyBorder="0" applyAlignment="0" applyProtection="0"/>
    <xf numFmtId="190" fontId="107" fillId="0" borderId="0" applyFont="0" applyFill="0" applyBorder="0" applyAlignment="0" applyProtection="0"/>
    <xf numFmtId="0" fontId="141" fillId="0" borderId="0"/>
    <xf numFmtId="0" fontId="44" fillId="0" borderId="0"/>
    <xf numFmtId="265" fontId="142" fillId="0" borderId="0" applyFont="0" applyFill="0" applyBorder="0" applyAlignment="0" applyProtection="0"/>
    <xf numFmtId="188" fontId="52" fillId="0" borderId="0" applyFont="0" applyFill="0" applyBorder="0" applyAlignment="0" applyProtection="0"/>
    <xf numFmtId="189" fontId="52" fillId="0" borderId="0" applyFont="0" applyFill="0" applyBorder="0" applyAlignment="0" applyProtection="0"/>
    <xf numFmtId="0" fontId="142" fillId="0" borderId="0"/>
    <xf numFmtId="177" fontId="41" fillId="0" borderId="0" applyFont="0" applyFill="0" applyBorder="0" applyAlignment="0" applyProtection="0"/>
    <xf numFmtId="176" fontId="41" fillId="0" borderId="0" applyFont="0" applyFill="0" applyBorder="0" applyAlignment="0" applyProtection="0"/>
    <xf numFmtId="0" fontId="44" fillId="0" borderId="0"/>
    <xf numFmtId="195" fontId="52" fillId="0" borderId="0" applyFont="0" applyFill="0" applyBorder="0" applyAlignment="0" applyProtection="0"/>
    <xf numFmtId="183" fontId="54" fillId="0" borderId="0" applyFont="0" applyFill="0" applyBorder="0" applyAlignment="0" applyProtection="0"/>
    <xf numFmtId="196" fontId="52" fillId="0" borderId="0" applyFont="0" applyFill="0" applyBorder="0" applyAlignment="0" applyProtection="0"/>
    <xf numFmtId="44" fontId="41" fillId="0" borderId="0" applyFont="0" applyFill="0" applyBorder="0" applyAlignment="0" applyProtection="0"/>
    <xf numFmtId="42" fontId="41" fillId="0" borderId="0" applyFont="0" applyFill="0" applyBorder="0" applyAlignment="0" applyProtection="0"/>
  </cellStyleXfs>
  <cellXfs count="142">
    <xf numFmtId="0" fontId="0" fillId="0" borderId="0" xfId="0"/>
    <xf numFmtId="0" fontId="1" fillId="0" borderId="0" xfId="0" applyFont="1"/>
    <xf numFmtId="0" fontId="2" fillId="2" borderId="0" xfId="0" applyFont="1" applyFill="1"/>
    <xf numFmtId="0" fontId="1" fillId="2" borderId="0" xfId="0" applyFont="1" applyFill="1"/>
    <xf numFmtId="49" fontId="4" fillId="2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shrinkToFit="1"/>
    </xf>
    <xf numFmtId="0" fontId="4" fillId="2" borderId="2" xfId="0" applyFont="1" applyFill="1" applyBorder="1" applyAlignment="1">
      <alignment shrinkToFit="1"/>
    </xf>
    <xf numFmtId="0" fontId="4" fillId="2" borderId="2" xfId="0" applyFont="1" applyFill="1" applyBorder="1" applyAlignment="1">
      <alignment horizontal="left" shrinkToFit="1"/>
    </xf>
    <xf numFmtId="0" fontId="6" fillId="2" borderId="2" xfId="0" applyFont="1" applyFill="1" applyBorder="1" applyAlignment="1">
      <alignment horizontal="center" shrinkToFit="1"/>
    </xf>
    <xf numFmtId="0" fontId="7" fillId="2" borderId="2" xfId="0" applyFont="1" applyFill="1" applyBorder="1" applyAlignment="1">
      <alignment shrinkToFit="1"/>
    </xf>
    <xf numFmtId="0" fontId="8" fillId="2" borderId="2" xfId="0" applyFont="1" applyFill="1" applyBorder="1" applyAlignment="1">
      <alignment horizontal="center" shrinkToFit="1"/>
    </xf>
    <xf numFmtId="0" fontId="9" fillId="2" borderId="2" xfId="0" applyFont="1" applyFill="1" applyBorder="1" applyAlignment="1">
      <alignment shrinkToFit="1"/>
    </xf>
    <xf numFmtId="0" fontId="10" fillId="2" borderId="2" xfId="0" applyFont="1" applyFill="1" applyBorder="1" applyAlignment="1">
      <alignment shrinkToFit="1"/>
    </xf>
    <xf numFmtId="0" fontId="5" fillId="2" borderId="2" xfId="0" applyFont="1" applyFill="1" applyBorder="1" applyAlignment="1">
      <alignment shrinkToFit="1"/>
    </xf>
    <xf numFmtId="0" fontId="5" fillId="2" borderId="2" xfId="0" applyFont="1" applyFill="1" applyBorder="1" applyAlignment="1">
      <alignment horizontal="center" shrinkToFit="1"/>
    </xf>
    <xf numFmtId="0" fontId="12" fillId="2" borderId="0" xfId="0" applyFont="1" applyFill="1"/>
    <xf numFmtId="0" fontId="5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shrinkToFit="1"/>
    </xf>
    <xf numFmtId="0" fontId="15" fillId="2" borderId="2" xfId="0" applyFont="1" applyFill="1" applyBorder="1" applyAlignment="1">
      <alignment shrinkToFit="1"/>
    </xf>
    <xf numFmtId="0" fontId="18" fillId="2" borderId="2" xfId="0" applyFont="1" applyFill="1" applyBorder="1" applyAlignment="1">
      <alignment shrinkToFit="1"/>
    </xf>
    <xf numFmtId="0" fontId="19" fillId="2" borderId="2" xfId="0" applyFont="1" applyFill="1" applyBorder="1" applyAlignment="1">
      <alignment horizontal="center" shrinkToFit="1"/>
    </xf>
    <xf numFmtId="0" fontId="15" fillId="2" borderId="2" xfId="0" applyFont="1" applyFill="1" applyBorder="1" applyAlignment="1">
      <alignment horizontal="center" shrinkToFit="1"/>
    </xf>
    <xf numFmtId="0" fontId="13" fillId="2" borderId="2" xfId="0" applyFont="1" applyFill="1" applyBorder="1"/>
    <xf numFmtId="0" fontId="13" fillId="0" borderId="2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20" fillId="0" borderId="2" xfId="0" applyFont="1" applyBorder="1" applyAlignment="1">
      <alignment horizontal="left"/>
    </xf>
    <xf numFmtId="0" fontId="24" fillId="0" borderId="0" xfId="0" applyFont="1" applyAlignment="1">
      <alignment horizontal="center"/>
    </xf>
    <xf numFmtId="0" fontId="24" fillId="0" borderId="0" xfId="0" applyFont="1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30" fillId="0" borderId="2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6" fillId="0" borderId="0" xfId="0" applyFont="1"/>
    <xf numFmtId="0" fontId="31" fillId="0" borderId="2" xfId="0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31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28" fillId="3" borderId="12" xfId="0" applyFont="1" applyFill="1" applyBorder="1" applyAlignment="1">
      <alignment horizontal="center" vertical="center" wrapText="1"/>
    </xf>
    <xf numFmtId="0" fontId="28" fillId="3" borderId="13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18" fillId="2" borderId="2" xfId="0" applyFont="1" applyFill="1" applyBorder="1" applyAlignment="1">
      <alignment horizontal="center" shrinkToFit="1"/>
    </xf>
    <xf numFmtId="0" fontId="39" fillId="4" borderId="2" xfId="0" applyFont="1" applyFill="1" applyBorder="1" applyAlignment="1">
      <alignment horizontal="center" shrinkToFit="1"/>
    </xf>
    <xf numFmtId="0" fontId="27" fillId="4" borderId="17" xfId="0" applyFont="1" applyFill="1" applyBorder="1" applyAlignment="1" applyProtection="1">
      <alignment horizontal="center" vertical="center" wrapText="1"/>
      <protection locked="0" hidden="1"/>
    </xf>
    <xf numFmtId="0" fontId="27" fillId="4" borderId="18" xfId="0" applyFont="1" applyFill="1" applyBorder="1" applyAlignment="1" applyProtection="1">
      <alignment horizontal="center" vertical="center" wrapText="1"/>
      <protection locked="0" hidden="1"/>
    </xf>
    <xf numFmtId="0" fontId="0" fillId="0" borderId="27" xfId="0" applyBorder="1"/>
    <xf numFmtId="0" fontId="27" fillId="2" borderId="48" xfId="0" applyFont="1" applyFill="1" applyBorder="1" applyAlignment="1" applyProtection="1">
      <alignment horizontal="center" vertical="center" wrapText="1"/>
      <protection locked="0" hidden="1"/>
    </xf>
    <xf numFmtId="0" fontId="27" fillId="2" borderId="50" xfId="0" applyFont="1" applyFill="1" applyBorder="1" applyAlignment="1" applyProtection="1">
      <alignment horizontal="center" vertical="center" wrapText="1"/>
      <protection locked="0" hidden="1"/>
    </xf>
    <xf numFmtId="0" fontId="27" fillId="4" borderId="49" xfId="0" applyFont="1" applyFill="1" applyBorder="1" applyAlignment="1" applyProtection="1">
      <alignment horizontal="center" vertical="center" wrapText="1"/>
      <protection locked="0" hidden="1"/>
    </xf>
    <xf numFmtId="0" fontId="27" fillId="4" borderId="48" xfId="0" applyFont="1" applyFill="1" applyBorder="1" applyAlignment="1" applyProtection="1">
      <alignment horizontal="center" vertical="center" wrapText="1"/>
      <protection locked="0" hidden="1"/>
    </xf>
    <xf numFmtId="0" fontId="27" fillId="4" borderId="50" xfId="0" applyFont="1" applyFill="1" applyBorder="1" applyAlignment="1" applyProtection="1">
      <alignment horizontal="center" vertical="center" wrapText="1"/>
      <protection locked="0" hidden="1"/>
    </xf>
    <xf numFmtId="0" fontId="27" fillId="34" borderId="49" xfId="0" applyFont="1" applyFill="1" applyBorder="1" applyAlignment="1" applyProtection="1">
      <alignment horizontal="center" vertical="center" wrapText="1"/>
      <protection locked="0" hidden="1"/>
    </xf>
    <xf numFmtId="0" fontId="27" fillId="34" borderId="48" xfId="0" applyFont="1" applyFill="1" applyBorder="1" applyAlignment="1" applyProtection="1">
      <alignment horizontal="center" vertical="center" wrapText="1"/>
      <protection locked="0" hidden="1"/>
    </xf>
    <xf numFmtId="0" fontId="27" fillId="34" borderId="50" xfId="0" applyFont="1" applyFill="1" applyBorder="1" applyAlignment="1" applyProtection="1">
      <alignment horizontal="center" vertical="center" wrapText="1"/>
      <protection locked="0" hidden="1"/>
    </xf>
    <xf numFmtId="0" fontId="144" fillId="34" borderId="17" xfId="0" applyFont="1" applyFill="1" applyBorder="1" applyAlignment="1" applyProtection="1">
      <alignment horizontal="center" vertical="center" wrapText="1"/>
      <protection locked="0" hidden="1"/>
    </xf>
    <xf numFmtId="0" fontId="144" fillId="34" borderId="48" xfId="1" applyFont="1" applyFill="1" applyBorder="1" applyAlignment="1" applyProtection="1">
      <alignment horizontal="center" vertical="center" wrapText="1"/>
      <protection locked="0" hidden="1"/>
    </xf>
    <xf numFmtId="0" fontId="144" fillId="34" borderId="18" xfId="0" applyFont="1" applyFill="1" applyBorder="1" applyAlignment="1" applyProtection="1">
      <alignment horizontal="center" vertical="center" wrapText="1"/>
      <protection locked="0" hidden="1"/>
    </xf>
    <xf numFmtId="0" fontId="29" fillId="4" borderId="17" xfId="0" applyFont="1" applyFill="1" applyBorder="1" applyAlignment="1" applyProtection="1">
      <alignment horizontal="center" vertical="center" wrapText="1"/>
      <protection hidden="1"/>
    </xf>
    <xf numFmtId="0" fontId="29" fillId="4" borderId="16" xfId="0" applyFont="1" applyFill="1" applyBorder="1" applyAlignment="1" applyProtection="1">
      <alignment horizontal="center" vertical="center" wrapText="1"/>
      <protection hidden="1"/>
    </xf>
    <xf numFmtId="0" fontId="29" fillId="34" borderId="17" xfId="0" applyFont="1" applyFill="1" applyBorder="1" applyAlignment="1" applyProtection="1">
      <alignment horizontal="center" vertical="center" wrapText="1"/>
      <protection hidden="1"/>
    </xf>
    <xf numFmtId="0" fontId="27" fillId="34" borderId="25" xfId="0" applyFont="1" applyFill="1" applyBorder="1" applyAlignment="1" applyProtection="1">
      <alignment horizontal="center" vertical="center" wrapText="1"/>
      <protection locked="0" hidden="1"/>
    </xf>
    <xf numFmtId="0" fontId="27" fillId="34" borderId="26" xfId="0" applyFont="1" applyFill="1" applyBorder="1" applyAlignment="1" applyProtection="1">
      <alignment horizontal="center" vertical="center" wrapText="1"/>
      <protection locked="0" hidden="1"/>
    </xf>
    <xf numFmtId="0" fontId="0" fillId="34" borderId="17" xfId="0" applyFill="1" applyBorder="1"/>
    <xf numFmtId="0" fontId="0" fillId="34" borderId="18" xfId="0" applyFill="1" applyBorder="1"/>
    <xf numFmtId="0" fontId="28" fillId="34" borderId="20" xfId="0" applyFont="1" applyFill="1" applyBorder="1" applyAlignment="1" applyProtection="1">
      <alignment horizontal="center" vertical="center" wrapText="1"/>
      <protection hidden="1"/>
    </xf>
    <xf numFmtId="0" fontId="15" fillId="2" borderId="61" xfId="0" applyFont="1" applyFill="1" applyBorder="1" applyAlignment="1">
      <alignment horizontal="center" shrinkToFit="1"/>
    </xf>
    <xf numFmtId="0" fontId="4" fillId="2" borderId="0" xfId="0" applyFont="1" applyFill="1" applyAlignment="1">
      <alignment horizontal="center" shrinkToFit="1"/>
    </xf>
    <xf numFmtId="0" fontId="15" fillId="2" borderId="0" xfId="0" applyFont="1" applyFill="1" applyAlignment="1">
      <alignment horizontal="center" shrinkToFit="1"/>
    </xf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27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8" fillId="3" borderId="10" xfId="0" applyFont="1" applyFill="1" applyBorder="1" applyAlignment="1">
      <alignment horizontal="center" vertical="center" wrapText="1"/>
    </xf>
    <xf numFmtId="0" fontId="28" fillId="3" borderId="11" xfId="0" applyFont="1" applyFill="1" applyBorder="1" applyAlignment="1">
      <alignment horizontal="center" vertical="center" wrapText="1"/>
    </xf>
    <xf numFmtId="0" fontId="28" fillId="3" borderId="14" xfId="0" applyFont="1" applyFill="1" applyBorder="1" applyAlignment="1" applyProtection="1">
      <alignment horizontal="center" vertical="center" wrapText="1"/>
      <protection hidden="1"/>
    </xf>
    <xf numFmtId="0" fontId="28" fillId="3" borderId="19" xfId="0" applyFont="1" applyFill="1" applyBorder="1" applyAlignment="1" applyProtection="1">
      <alignment horizontal="center" vertical="center" wrapText="1"/>
      <protection hidden="1"/>
    </xf>
    <xf numFmtId="0" fontId="28" fillId="4" borderId="15" xfId="0" applyFont="1" applyFill="1" applyBorder="1" applyAlignment="1" applyProtection="1">
      <alignment horizontal="center" vertical="center" wrapText="1"/>
      <protection hidden="1"/>
    </xf>
    <xf numFmtId="0" fontId="28" fillId="4" borderId="20" xfId="0" applyFont="1" applyFill="1" applyBorder="1" applyAlignment="1" applyProtection="1">
      <alignment horizontal="center" vertical="center" wrapText="1"/>
      <protection hidden="1"/>
    </xf>
    <xf numFmtId="0" fontId="28" fillId="4" borderId="21" xfId="0" applyFont="1" applyFill="1" applyBorder="1" applyAlignment="1" applyProtection="1">
      <alignment horizontal="center" vertical="center" wrapText="1"/>
      <protection hidden="1"/>
    </xf>
    <xf numFmtId="0" fontId="28" fillId="34" borderId="22" xfId="0" applyFont="1" applyFill="1" applyBorder="1" applyAlignment="1" applyProtection="1">
      <alignment horizontal="center" vertical="center" wrapText="1"/>
      <protection hidden="1"/>
    </xf>
    <xf numFmtId="0" fontId="28" fillId="34" borderId="20" xfId="0" applyFont="1" applyFill="1" applyBorder="1" applyAlignment="1" applyProtection="1">
      <alignment horizontal="center" vertical="center" wrapText="1"/>
      <protection hidden="1"/>
    </xf>
    <xf numFmtId="0" fontId="28" fillId="3" borderId="23" xfId="0" applyFont="1" applyFill="1" applyBorder="1" applyAlignment="1" applyProtection="1">
      <alignment horizontal="center" vertical="center" wrapText="1"/>
      <protection hidden="1"/>
    </xf>
    <xf numFmtId="0" fontId="28" fillId="3" borderId="4" xfId="0" applyFont="1" applyFill="1" applyBorder="1" applyAlignment="1" applyProtection="1">
      <alignment horizontal="center" vertical="center" wrapText="1"/>
      <protection hidden="1"/>
    </xf>
    <xf numFmtId="0" fontId="28" fillId="34" borderId="17" xfId="0" applyFont="1" applyFill="1" applyBorder="1" applyAlignment="1" applyProtection="1">
      <alignment horizontal="center" vertical="center" wrapText="1"/>
      <protection hidden="1"/>
    </xf>
    <xf numFmtId="0" fontId="28" fillId="3" borderId="24" xfId="0" applyFont="1" applyFill="1" applyBorder="1" applyAlignment="1" applyProtection="1">
      <alignment horizontal="center" vertical="center" wrapText="1"/>
      <protection hidden="1"/>
    </xf>
    <xf numFmtId="0" fontId="28" fillId="34" borderId="21" xfId="0" applyFont="1" applyFill="1" applyBorder="1" applyAlignment="1" applyProtection="1">
      <alignment horizontal="center" vertical="center" wrapText="1"/>
      <protection hidden="1"/>
    </xf>
    <xf numFmtId="0" fontId="143" fillId="34" borderId="55" xfId="0" applyFont="1" applyFill="1" applyBorder="1" applyAlignment="1" applyProtection="1">
      <alignment horizontal="center" vertical="center" wrapText="1"/>
      <protection locked="0" hidden="1"/>
    </xf>
    <xf numFmtId="0" fontId="143" fillId="34" borderId="56" xfId="0" applyFont="1" applyFill="1" applyBorder="1" applyAlignment="1" applyProtection="1">
      <alignment horizontal="center" vertical="center" wrapText="1"/>
      <protection locked="0" hidden="1"/>
    </xf>
    <xf numFmtId="0" fontId="143" fillId="34" borderId="57" xfId="0" applyFont="1" applyFill="1" applyBorder="1" applyAlignment="1" applyProtection="1">
      <alignment horizontal="center" vertical="center" wrapText="1"/>
      <protection locked="0" hidden="1"/>
    </xf>
    <xf numFmtId="0" fontId="143" fillId="34" borderId="58" xfId="0" applyFont="1" applyFill="1" applyBorder="1" applyAlignment="1" applyProtection="1">
      <alignment horizontal="center" vertical="center" wrapText="1"/>
      <protection locked="0" hidden="1"/>
    </xf>
    <xf numFmtId="0" fontId="143" fillId="34" borderId="59" xfId="0" applyFont="1" applyFill="1" applyBorder="1" applyAlignment="1" applyProtection="1">
      <alignment horizontal="center" vertical="center" wrapText="1"/>
      <protection locked="0" hidden="1"/>
    </xf>
    <xf numFmtId="0" fontId="143" fillId="34" borderId="60" xfId="0" applyFont="1" applyFill="1" applyBorder="1" applyAlignment="1" applyProtection="1">
      <alignment horizontal="center" vertical="center" wrapText="1"/>
      <protection locked="0" hidden="1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143" fillId="34" borderId="53" xfId="0" applyFont="1" applyFill="1" applyBorder="1" applyAlignment="1" applyProtection="1">
      <alignment horizontal="center" vertical="center" wrapText="1"/>
      <protection locked="0" hidden="1"/>
    </xf>
    <xf numFmtId="0" fontId="143" fillId="34" borderId="54" xfId="0" applyFont="1" applyFill="1" applyBorder="1" applyAlignment="1" applyProtection="1">
      <alignment horizontal="center" vertical="center" wrapText="1"/>
      <protection locked="0" hidden="1"/>
    </xf>
    <xf numFmtId="0" fontId="143" fillId="34" borderId="51" xfId="0" applyFont="1" applyFill="1" applyBorder="1" applyAlignment="1" applyProtection="1">
      <alignment horizontal="center" vertical="center" wrapText="1"/>
      <protection locked="0" hidden="1"/>
    </xf>
    <xf numFmtId="0" fontId="143" fillId="34" borderId="52" xfId="0" applyFont="1" applyFill="1" applyBorder="1" applyAlignment="1" applyProtection="1">
      <alignment horizontal="center" vertical="center" wrapText="1"/>
      <protection locked="0" hidden="1"/>
    </xf>
    <xf numFmtId="0" fontId="27" fillId="34" borderId="25" xfId="0" applyFont="1" applyFill="1" applyBorder="1" applyAlignment="1" applyProtection="1">
      <alignment horizontal="center" vertical="center" wrapText="1"/>
      <protection locked="0" hidden="1"/>
    </xf>
    <xf numFmtId="0" fontId="28" fillId="4" borderId="17" xfId="0" applyFont="1" applyFill="1" applyBorder="1" applyAlignment="1" applyProtection="1">
      <alignment horizontal="center" vertical="center" wrapText="1"/>
      <protection hidden="1"/>
    </xf>
    <xf numFmtId="0" fontId="27" fillId="2" borderId="49" xfId="0" applyFont="1" applyFill="1" applyBorder="1" applyAlignment="1" applyProtection="1">
      <alignment horizontal="center" vertical="center" wrapText="1"/>
      <protection locked="0" hidden="1"/>
    </xf>
  </cellXfs>
  <cellStyles count="1182">
    <cellStyle name="_x0001_" xfId="2" xr:uid="{5E34B4A8-5840-481B-87E9-393C98ED1009}"/>
    <cellStyle name="#,##0" xfId="3" xr:uid="{4894D33C-611A-490B-8335-B3CF73B1FC06}"/>
    <cellStyle name="." xfId="4" xr:uid="{C7E8B3C6-C855-4BDF-9607-9C54648275CB}"/>
    <cellStyle name="._Copy (13) of Copy of Copy of Copy of Bang tinh kinh phi ho tro thu nam 2008" xfId="5" xr:uid="{1E857D50-8833-4266-8740-1F08F9C34191}"/>
    <cellStyle name="._mau bieu so 1" xfId="6" xr:uid="{FB3AE923-1AF8-4349-99CF-45C542888989}"/>
    <cellStyle name="._" xfId="7" xr:uid="{B5A9EA26-6395-4FF1-B651-4EAB07EDD871}"/>
    <cellStyle name="??" xfId="8" xr:uid="{394104BF-E05C-403B-8265-92A48BE9D557}"/>
    <cellStyle name="?? [0.00]_ Att. 1- Cover" xfId="9" xr:uid="{6D200194-248A-476E-B85F-09BF984779D2}"/>
    <cellStyle name="?? [0]" xfId="10" xr:uid="{89DB4ACF-FC71-4323-A518-1BC794986C53}"/>
    <cellStyle name="?_x001d_??%U©÷u&amp;H©÷9_x0008_?_x0009_s_x000a__x0007__x0001__x0001_" xfId="11" xr:uid="{486E1593-9CC5-425D-801E-D94222B83168}"/>
    <cellStyle name="???? [0.00]_List-dwg" xfId="12" xr:uid="{395B2A34-344A-4F34-B544-7BB6E9112992}"/>
    <cellStyle name="??????????????????? [0]_FTC_OFFER" xfId="13" xr:uid="{52D77B0D-0C55-4CA0-B7AB-366183BBA9D5}"/>
    <cellStyle name="???????????????????_FTC_OFFER" xfId="14" xr:uid="{E2E7FB33-592E-4A74-B758-3950537293D1}"/>
    <cellStyle name="????[0]_Sheet1" xfId="15" xr:uid="{550F5E82-0FC1-411A-852D-4B329C5B939B}"/>
    <cellStyle name="????_FTC_OFFER" xfId="16" xr:uid="{8EF3A089-15B2-4829-B4AD-31F16B2A312C}"/>
    <cellStyle name="???[0]_00Q3902REV.1" xfId="17" xr:uid="{A56A5F3A-1B1E-4AB3-A9AC-ED38202CBB6D}"/>
    <cellStyle name="???_???" xfId="18" xr:uid="{FB764477-3D07-4588-A492-51CF0C370B2E}"/>
    <cellStyle name="??[0]_BRE" xfId="19" xr:uid="{2E19B336-1F92-4278-8B54-28808715CC2C}"/>
    <cellStyle name="??_ ??? ???? " xfId="20" xr:uid="{BF489457-D3A8-4EE7-A5EF-2515DDFBF057}"/>
    <cellStyle name="??A? [0]_laroux_1_¢¬???¢â? " xfId="21" xr:uid="{3A109515-8A3E-4946-8B11-86C7819EDEA4}"/>
    <cellStyle name="??A?_laroux_1_¢¬???¢â? " xfId="22" xr:uid="{9AE4EDF1-98A3-45E1-9C0C-C87C44DFF55B}"/>
    <cellStyle name="?¡±¢¥?_?¨ù??¢´¢¥_¢¬???¢â? " xfId="23" xr:uid="{5489D7C9-9304-4D46-A50B-811D5A7238E3}"/>
    <cellStyle name="?ðÇ%U?&amp;H?_x0008_?s_x000a__x0007__x0001__x0001_" xfId="24" xr:uid="{694F2FAF-D27F-4406-8F20-873CB8BDB241}"/>
    <cellStyle name="_~2051727" xfId="25" xr:uid="{0DC99AC9-F2C7-4247-9FDF-A35E0D2A2D70}"/>
    <cellStyle name="_1BC-bieu 1-1a ct NSt do tinh QD-can doi lai von(17-7-06)" xfId="26" xr:uid="{24A6087F-0013-4721-A43A-C69E3610B2A5}"/>
    <cellStyle name="_2BC-bieu 2-2a ct NST do huyen QD-can doi lai von(co sap xep ttu)" xfId="27" xr:uid="{ECB0B45A-2DC7-417E-A199-7ADFA0005732}"/>
    <cellStyle name="_BAO CAO THUE T09- 2007(h)" xfId="28" xr:uid="{971326F7-6DFC-4052-BA82-8145E0336455}"/>
    <cellStyle name="_Book1" xfId="29" xr:uid="{31B7CF4E-68E8-4C19-B4B9-8A8E59966876}"/>
    <cellStyle name="_Book1_1" xfId="30" xr:uid="{615EBCEF-9282-4792-AD6F-3C885F76BAE5}"/>
    <cellStyle name="_Book1_1_Copy (13) of Copy of Copy of Copy of Bang tinh kinh phi ho tro thu nam 2008" xfId="31" xr:uid="{47E47CFB-64C0-4216-8706-608ED43ECF30}"/>
    <cellStyle name="_Book1_1_mau bieu so 1" xfId="32" xr:uid="{8DED79F0-0132-4220-BEE6-8FCA6108C87E}"/>
    <cellStyle name="_Book1_1_" xfId="33" xr:uid="{DB424EA0-B8ED-4F0D-908F-FAE0E6E6C197}"/>
    <cellStyle name="_Book1_1BC-bieu 1-1a ct NSt do tinh QD-can doi lai von(17-7-06)" xfId="34" xr:uid="{A3C68E3F-965F-4365-94FB-01C5A9CF0ED7}"/>
    <cellStyle name="_Book1_2" xfId="35" xr:uid="{2CB203F6-3B3B-43C1-9261-7F65C935958A}"/>
    <cellStyle name="_Book1_2_Mau bieu 2.4" xfId="36" xr:uid="{FBD55309-9FE7-48B6-8D0C-44284E9FF44B}"/>
    <cellStyle name="_Book1_2_Mau bieu 2.5" xfId="37" xr:uid="{707F9EAD-32AF-40CB-B289-6A93007370EA}"/>
    <cellStyle name="_Book1_BC-QT-WB-dthao" xfId="38" xr:uid="{6BAC2B61-A470-4CB8-802D-0BD4537CF56E}"/>
    <cellStyle name="_Book1_Copy (13) of Copy of Copy of Copy of Bang tinh kinh phi ho tro thu nam 2008" xfId="39" xr:uid="{0DB2D386-E3D0-4852-B8FD-6C065D26059D}"/>
    <cellStyle name="_Book1_DT truong thinh phu" xfId="40" xr:uid="{AA44271F-1576-4F44-88AD-EFED411CAE61}"/>
    <cellStyle name="_Book1_mau bieu so 1" xfId="41" xr:uid="{96A4A695-B1BE-4682-8B8C-1788D1F44DCB}"/>
    <cellStyle name="_Book1_TH KHAI TOAN THU THIEM cac tuyen TT noi" xfId="42" xr:uid="{E31A4EF1-B96E-4ADF-87B8-944A29DE4D92}"/>
    <cellStyle name="_Book1_" xfId="43" xr:uid="{2F240D63-546F-4CC2-B812-8978B7C9FADD}"/>
    <cellStyle name="_Copy (13) of Copy of Copy of Copy of Bang tinh kinh phi ho tro thu nam 2008" xfId="44" xr:uid="{CD5D1CFC-4339-47FD-A172-71DB966A034C}"/>
    <cellStyle name="_Dang ky Kiem tra Nghiep vu doi chieu chu ky_HCM" xfId="45" xr:uid="{6EC05508-C10A-4FA3-A8E9-40891B3BDBFC}"/>
    <cellStyle name="_DT truong thinh phu" xfId="46" xr:uid="{561F62E6-1066-4E3C-A4CA-56E53C3F8021}"/>
    <cellStyle name="_DU TOAN DDTT &amp; TBA50KVA" xfId="47" xr:uid="{4F99EB93-986D-45CF-8058-B9FE24598301}"/>
    <cellStyle name="_KT (2)" xfId="48" xr:uid="{55F8ECAC-D800-418E-AC56-17C6E08C1F16}"/>
    <cellStyle name="_KT (2)_1" xfId="49" xr:uid="{E949F27C-557E-4254-9DE9-033A73B5316A}"/>
    <cellStyle name="_KT (2)_1_1BC-bieu 1-1a ct NSt do tinh QD-can doi lai von(17-7-06)" xfId="50" xr:uid="{27F1C3DA-5C42-4006-A95D-320E1FC063B9}"/>
    <cellStyle name="_KT (2)_1_2BC-bieu 2-2a ct NST do huyen QD-can doi lai von(co sap xep ttu)" xfId="51" xr:uid="{83CABC10-041B-497B-9799-86AD04B6E3EA}"/>
    <cellStyle name="_KT (2)_1_Book1" xfId="52" xr:uid="{068D56E2-28BD-4017-951F-E23B6C7F3AD9}"/>
    <cellStyle name="_KT (2)_1_Book1_1" xfId="53" xr:uid="{7F8C8311-3868-4161-85C5-4018A8008748}"/>
    <cellStyle name="_KT (2)_1_Book1_1BC-bieu 1-1a ct NSt do tinh QD-can doi lai von(17-7-06)" xfId="54" xr:uid="{FFE942C7-2C98-453D-964A-8D249648CF6F}"/>
    <cellStyle name="_KT (2)_1_Copy (13) of Copy of Copy of Copy of Bang tinh kinh phi ho tro thu nam 2008" xfId="55" xr:uid="{4BC71C24-C2BE-4153-B982-A3A46002BF05}"/>
    <cellStyle name="_KT (2)_1_DU TOAN DDTT &amp; TBA50KVA" xfId="56" xr:uid="{CC96A611-1D7D-4D83-956A-719AB2C008BF}"/>
    <cellStyle name="_KT (2)_1_Lora-tungchau" xfId="57" xr:uid="{A061A3BF-13A4-42CB-9906-E62F3F181C92}"/>
    <cellStyle name="_KT (2)_1_mau bieu so 1" xfId="58" xr:uid="{9DA5DDEB-7FC2-4303-B658-B91C51A3ECE2}"/>
    <cellStyle name="_KT (2)_1_PGH DONG A 2012" xfId="59" xr:uid="{8E5ACBF8-C191-40E9-9A22-0F18AD627F18}"/>
    <cellStyle name="_KT (2)_1_Qt-HT3PQ1(CauKho)" xfId="60" xr:uid="{D0D5EEA6-7BD9-4B30-8612-155FF95CC50B}"/>
    <cellStyle name="_KT (2)_1_Qt-HT3PQ1(CauKho)_Book1" xfId="61" xr:uid="{954C651C-3D8B-4FA7-9D4B-7C5371E94255}"/>
    <cellStyle name="_KT (2)_1_Qt-HT3PQ1(CauKho)_Don gia quy 3 nam 2003 - Ban Dien Luc" xfId="62" xr:uid="{2A5B2EB5-C320-40DC-9F10-0596675D16BC}"/>
    <cellStyle name="_KT (2)_1_Qt-HT3PQ1(CauKho)_NC-VL2-2003" xfId="63" xr:uid="{A0E5B71F-E30E-4103-B926-3815FD6CF3BF}"/>
    <cellStyle name="_KT (2)_1_Qt-HT3PQ1(CauKho)_NC-VL2-2003_1" xfId="64" xr:uid="{969F1D7D-FC39-46C4-9DE3-AF1CC41F9C15}"/>
    <cellStyle name="_KT (2)_1_Qt-HT3PQ1(CauKho)_XL4Test5" xfId="65" xr:uid="{0E485084-84FB-40CC-B53C-1D21D1D49E85}"/>
    <cellStyle name="_KT (2)_1_" xfId="66" xr:uid="{7BC6FD11-93EE-432A-84A9-F0732D4FBB07}"/>
    <cellStyle name="_KT (2)_1__1" xfId="67" xr:uid="{D9DF4321-C3CF-4F7F-98DE-5D5102EC356B}"/>
    <cellStyle name="_KT (2)_1__Copy (13) of Copy of Copy of Copy of Bang tinh kinh phi ho tro thu nam 2008" xfId="68" xr:uid="{863E3958-60F7-4266-B519-C7E69B8FAD4B}"/>
    <cellStyle name="_KT (2)_1BC-bieu 1-1a ct NSt do tinh QD-can doi lai von(17-7-06)" xfId="69" xr:uid="{4447246A-1DE0-45A0-9B2D-E1EC863A0011}"/>
    <cellStyle name="_KT (2)_2" xfId="70" xr:uid="{67A9716F-62CF-44A4-BE1A-D18BD9E0C821}"/>
    <cellStyle name="_KT (2)_2_Copy (13) of Copy of Copy of Copy of Bang tinh kinh phi ho tro thu nam 2008" xfId="71" xr:uid="{76805D65-BAD8-4A92-B9DE-EB2E53F45336}"/>
    <cellStyle name="_KT (2)_2_mau bieu so 1" xfId="72" xr:uid="{3B776E03-037F-4DCC-B417-6072CD7C5C0B}"/>
    <cellStyle name="_KT (2)_2_PGH DONG A 2012" xfId="73" xr:uid="{38C82882-1B3B-41D8-8A9C-A2CCB4539324}"/>
    <cellStyle name="_KT (2)_2_TG-TH" xfId="74" xr:uid="{6CD65759-A941-4C4F-823B-DEA77542C2DF}"/>
    <cellStyle name="_KT (2)_2_TG-TH_1BC-bieu 1-1a ct NSt do tinh QD-can doi lai von(17-7-06)" xfId="75" xr:uid="{AA22C7E2-AB0D-4C4D-B517-3833B49EE9B3}"/>
    <cellStyle name="_KT (2)_2_TG-TH_2BC-bieu 2-2a ct NST do huyen QD-can doi lai von(co sap xep ttu)" xfId="76" xr:uid="{14E8A7F8-BA45-4552-AED5-D2562492A0FA}"/>
    <cellStyle name="_KT (2)_2_TG-TH_BAO CAO KLCT PT2000" xfId="77" xr:uid="{5FB4CADC-FFD8-4969-BD1B-A95683B67152}"/>
    <cellStyle name="_KT (2)_2_TG-TH_BAO CAO PT2000" xfId="78" xr:uid="{CDF1248A-DDF7-49BD-AE08-F0F8398CCDF8}"/>
    <cellStyle name="_KT (2)_2_TG-TH_BAO CAO PT2000_Book1" xfId="79" xr:uid="{EDE19FB4-22D8-43DB-88BB-0AE2E54ACD8E}"/>
    <cellStyle name="_KT (2)_2_TG-TH_Bao cao XDCB 2001 - T11 KH dieu chinh 20-11-THAI" xfId="80" xr:uid="{B56CDDC1-6DCB-45C6-9A45-0E2B1D03B32E}"/>
    <cellStyle name="_KT (2)_2_TG-TH_Book1" xfId="81" xr:uid="{E2B17F42-DBDE-47FA-AD6B-FC5C5A2A8642}"/>
    <cellStyle name="_KT (2)_2_TG-TH_Book1_1" xfId="82" xr:uid="{29C78A7A-02EB-48BD-86A4-3E1926BFA03C}"/>
    <cellStyle name="_KT (2)_2_TG-TH_Book1_1_1BC-bieu 1-1a ct NSt do tinh QD-can doi lai von(17-7-06)" xfId="83" xr:uid="{AA1F7C6F-015F-4971-9981-E25DD5610929}"/>
    <cellStyle name="_KT (2)_2_TG-TH_Book1_1_Copy (13) of Copy of Copy of Copy of Bang tinh kinh phi ho tro thu nam 2008" xfId="84" xr:uid="{84501E97-E163-4885-8F88-6EBE15836398}"/>
    <cellStyle name="_KT (2)_2_TG-TH_Book1_1_DanhMucDonGiaVTTB_Dien_TAM" xfId="85" xr:uid="{7ECBD8C9-0F10-40FD-AA5C-5976F4CA3821}"/>
    <cellStyle name="_KT (2)_2_TG-TH_Book1_1_mau bieu so 1" xfId="86" xr:uid="{A62AC70E-F231-4A0A-B103-BD4701B57877}"/>
    <cellStyle name="_KT (2)_2_TG-TH_Book1_1_" xfId="87" xr:uid="{24567B72-053E-4DF7-838D-EB88C1740CFE}"/>
    <cellStyle name="_KT (2)_2_TG-TH_Book1_2" xfId="88" xr:uid="{9B31ABE6-421A-407B-BC50-31FDB48C6A1A}"/>
    <cellStyle name="_KT (2)_2_TG-TH_Book1_2_Copy (13) of Copy of Copy of Copy of Bang tinh kinh phi ho tro thu nam 2008" xfId="89" xr:uid="{2DA96041-93E7-4FCD-BF3C-284FAF0D6B79}"/>
    <cellStyle name="_KT (2)_2_TG-TH_Book1_2_mau bieu so 1" xfId="90" xr:uid="{CD0746E7-AB8B-4830-9C81-E046D26BE934}"/>
    <cellStyle name="_KT (2)_2_TG-TH_Book1_2_" xfId="91" xr:uid="{C6395588-D4DD-4630-97BE-CEBB6BFBF41F}"/>
    <cellStyle name="_KT (2)_2_TG-TH_Book1_3" xfId="92" xr:uid="{AA5271FE-2555-482F-9AE2-A0D0C24D4F4B}"/>
    <cellStyle name="_KT (2)_2_TG-TH_Book1_3_DT truong thinh phu" xfId="93" xr:uid="{2660E8F9-C842-47B3-8E9C-0935E85C7630}"/>
    <cellStyle name="_KT (2)_2_TG-TH_Book1_3_XL4Test5" xfId="94" xr:uid="{A51B8561-15B8-48DF-A832-9ECFCB35EABC}"/>
    <cellStyle name="_KT (2)_2_TG-TH_Book1_Copy (13) of Copy of Copy of Copy of Bang tinh kinh phi ho tro thu nam 2008" xfId="95" xr:uid="{DCD2DB49-8DDE-4542-A9AD-75E10831BECE}"/>
    <cellStyle name="_KT (2)_2_TG-TH_Book1_DanhMucDonGiaVTTB_Dien_TAM" xfId="96" xr:uid="{722958C7-4963-438F-A81E-684C36A32E11}"/>
    <cellStyle name="_KT (2)_2_TG-TH_Book1_mau bieu so 1" xfId="97" xr:uid="{1AF9FFDE-5723-43EC-BBD2-36DF2F86CFCB}"/>
    <cellStyle name="_KT (2)_2_TG-TH_Book1_" xfId="98" xr:uid="{D67ED348-957B-4308-A60B-C6D8B89CF39E}"/>
    <cellStyle name="_KT (2)_2_TG-TH_Book1__1" xfId="99" xr:uid="{4ED3BE59-AB83-42A4-B4AE-21FD7B3A93C4}"/>
    <cellStyle name="_KT (2)_2_TG-TH_Book1__Copy (13) of Copy of Copy of Copy of Bang tinh kinh phi ho tro thu nam 2008" xfId="100" xr:uid="{85DD3003-C0D0-4F99-837F-2BED9BA63997}"/>
    <cellStyle name="_KT (2)_2_TG-TH_Copy (13) of Copy of Copy of Copy of Bang tinh kinh phi ho tro thu nam 2008" xfId="101" xr:uid="{52042164-9D57-4969-BE1E-A0A0ADE4F423}"/>
    <cellStyle name="_KT (2)_2_TG-TH_DANH GIA CHI DAU TU XDCB 2005" xfId="102" xr:uid="{F198959A-1769-41FA-94CE-FB97DCDC6535}"/>
    <cellStyle name="_KT (2)_2_TG-TH_Dcdtoan-bcnckt " xfId="103" xr:uid="{37C5DCFA-135F-43E8-AF91-9503AA5DDCE7}"/>
    <cellStyle name="_KT (2)_2_TG-TH_DN_MTP" xfId="104" xr:uid="{5993AB6A-4BC3-4A84-9C5A-B55523700234}"/>
    <cellStyle name="_KT (2)_2_TG-TH_Dongia2-2003" xfId="105" xr:uid="{EABE1FED-B506-401E-AA8A-21BB575A00B9}"/>
    <cellStyle name="_KT (2)_2_TG-TH_Dongia2-2003_DT truong thinh phu" xfId="106" xr:uid="{53B8FC7A-3092-4B09-A3DD-718BBC3714DF}"/>
    <cellStyle name="_KT (2)_2_TG-TH_DT truong thinh phu" xfId="107" xr:uid="{300524B0-8795-4EB6-9B22-573C862CB883}"/>
    <cellStyle name="_KT (2)_2_TG-TH_DTCDT MR.2N110.HOCMON.TDTOAN.CCUNG" xfId="108" xr:uid="{B3DF075B-FEA2-44F8-B50B-8CACD57D632B}"/>
    <cellStyle name="_KT (2)_2_TG-TH_DU TOAN DDTT &amp; TBA50KVA" xfId="109" xr:uid="{160C0B18-9B85-4849-9739-A4A99EC32658}"/>
    <cellStyle name="_KT (2)_2_TG-TH_HM_KHOI HIEU BO" xfId="110" xr:uid="{0072FAA7-323B-4649-8E42-947CB6D89B91}"/>
    <cellStyle name="_KT (2)_2_TG-TH_Lora-tungchau" xfId="111" xr:uid="{CBE59CEB-2887-48ED-A9A4-4F5A75319516}"/>
    <cellStyle name="_KT (2)_2_TG-TH_mau bieu so 1" xfId="112" xr:uid="{3B29DAAB-F322-46B2-8DD1-11F85EAB9186}"/>
    <cellStyle name="_KT (2)_2_TG-TH_moi" xfId="113" xr:uid="{D3EC8C4B-FB8C-4F7B-9574-6F55C42697D1}"/>
    <cellStyle name="_KT (2)_2_TG-TH_muong cap DH My Thuat" xfId="114" xr:uid="{497BDBC2-4F04-4C8C-95DF-D7A07B7BDAE4}"/>
    <cellStyle name="_KT (2)_2_TG-TH_muong cap DH My Thuat_1BC-bieu 1-1a ct NSt do tinh QD-can doi lai von(17-7-06)" xfId="115" xr:uid="{C2277594-F290-47A9-BC57-E7EB66355812}"/>
    <cellStyle name="_KT (2)_2_TG-TH_muong cap DH My Thuat_2BC-bieu 2-2a ct NST do huyen QD-can doi lai von(co sap xep ttu)" xfId="116" xr:uid="{DED663B6-94C4-4E57-B50B-A04BF0070870}"/>
    <cellStyle name="_KT (2)_2_TG-TH_muong cap DH My Thuat_Book1" xfId="117" xr:uid="{5924F08D-2F4D-4F80-85DD-AA9E0C71F061}"/>
    <cellStyle name="_KT (2)_2_TG-TH_muong cap DH My Thuat_Book1_1" xfId="118" xr:uid="{C550AEAC-B083-429C-9B90-13E251AD21B9}"/>
    <cellStyle name="_KT (2)_2_TG-TH_muong cap DH My Thuat_Book1_1BC-bieu 1-1a ct NSt do tinh QD-can doi lai von(17-7-06)" xfId="119" xr:uid="{EDE62FB7-88D6-47ED-8E8E-312D24FCFD6E}"/>
    <cellStyle name="_KT (2)_2_TG-TH_muong cap DH My Thuat_DANH GIA CHI DAU TU XDCB 2005" xfId="120" xr:uid="{9D7E0C74-D585-4421-88D3-90F3C0DFDAB5}"/>
    <cellStyle name="_KT (2)_2_TG-TH_muong cap DH My Thuat_HM_KHOI HIEU BO" xfId="121" xr:uid="{77F92348-39A7-45F8-8699-575C96D9A218}"/>
    <cellStyle name="_KT (2)_2_TG-TH_PGH DONG A 2012" xfId="122" xr:uid="{C3D73C39-CDD3-4EB0-8884-53FC56CD1F69}"/>
    <cellStyle name="_KT (2)_2_TG-TH_PGIA-phieu tham tra Kho bac" xfId="123" xr:uid="{7AD6CE6F-0AD5-4501-BA74-CC0D3036291F}"/>
    <cellStyle name="_KT (2)_2_TG-TH_PT02-02" xfId="124" xr:uid="{7353E170-6FD9-4368-B6BC-3EB435BE160F}"/>
    <cellStyle name="_KT (2)_2_TG-TH_PT02-02_Book1" xfId="125" xr:uid="{70FC164F-45B1-47AB-92AD-DE187FB21C00}"/>
    <cellStyle name="_KT (2)_2_TG-TH_PT02-03" xfId="126" xr:uid="{2E112FC9-C12F-4CE7-A504-9EF2957DECF2}"/>
    <cellStyle name="_KT (2)_2_TG-TH_PT02-03_Book1" xfId="127" xr:uid="{4580221A-3C34-46B9-84A3-25BA9C6CE768}"/>
    <cellStyle name="_KT (2)_2_TG-TH_Qt-HT3PQ1(CauKho)" xfId="128" xr:uid="{093F56E7-7A81-4CAD-83F6-ABD3B4C762E9}"/>
    <cellStyle name="_KT (2)_2_TG-TH_Qt-HT3PQ1(CauKho)_Book1" xfId="129" xr:uid="{BB24267E-2FDF-46EC-B346-D74BF6149614}"/>
    <cellStyle name="_KT (2)_2_TG-TH_Qt-HT3PQ1(CauKho)_Don gia quy 3 nam 2003 - Ban Dien Luc" xfId="130" xr:uid="{9C127904-B5A2-493F-BBAE-3BAB1A3D313B}"/>
    <cellStyle name="_KT (2)_2_TG-TH_Qt-HT3PQ1(CauKho)_NC-VL2-2003" xfId="131" xr:uid="{3735AED5-0575-4CA9-AE80-DBFE7DCC66BC}"/>
    <cellStyle name="_KT (2)_2_TG-TH_Qt-HT3PQ1(CauKho)_NC-VL2-2003_1" xfId="132" xr:uid="{977BC7B0-A2F5-40DD-AB2E-A1F69FDA75AF}"/>
    <cellStyle name="_KT (2)_2_TG-TH_Qt-HT3PQ1(CauKho)_XL4Test5" xfId="133" xr:uid="{46C1D66A-08A6-4649-8622-122C8E1B39D5}"/>
    <cellStyle name="_KT (2)_2_TG-TH_Sheet2" xfId="134" xr:uid="{500CBB27-A449-4EF2-A3A4-04E2F6F99DE0}"/>
    <cellStyle name="_KT (2)_2_TG-TH_XL4Poppy" xfId="135" xr:uid="{0CAAA482-5BEA-45F0-8C41-55FD20F166B1}"/>
    <cellStyle name="_KT (2)_2_TG-TH_XL4Test5" xfId="136" xr:uid="{CBC5226C-A8D3-407D-A9C7-65BD7FA56EFC}"/>
    <cellStyle name="_KT (2)_2_TG-TH_" xfId="137" xr:uid="{202A9E65-8054-4EBC-BF97-FD57FEC0E161}"/>
    <cellStyle name="_KT (2)_2_TG-TH__1" xfId="138" xr:uid="{67B27710-2C42-47D9-93E4-7CADD85A831F}"/>
    <cellStyle name="_KT (2)_2_TG-TH__Copy (13) of Copy of Copy of Copy of Bang tinh kinh phi ho tro thu nam 2008" xfId="139" xr:uid="{7CE92223-CA9B-4329-AA02-E4E92AC35196}"/>
    <cellStyle name="_KT (2)_2_" xfId="140" xr:uid="{30520540-47FE-476E-8F67-1BB18E237FE9}"/>
    <cellStyle name="_KT (2)_2BC-bieu 2-2a ct NST do huyen QD-can doi lai von(co sap xep ttu)" xfId="141" xr:uid="{8B30BD65-1230-4789-B698-348B954A2B0B}"/>
    <cellStyle name="_KT (2)_3" xfId="142" xr:uid="{48D9CC98-3095-4466-B85A-8B7AE30F44B8}"/>
    <cellStyle name="_KT (2)_3_Copy (13) of Copy of Copy of Copy of Bang tinh kinh phi ho tro thu nam 2008" xfId="143" xr:uid="{8256433D-942E-40FB-BA8F-CD5E8E33A875}"/>
    <cellStyle name="_KT (2)_3_mau bieu so 1" xfId="144" xr:uid="{67639916-CB6D-4585-9069-E9C950E2EC9E}"/>
    <cellStyle name="_KT (2)_3_PGH DONG A 2012" xfId="145" xr:uid="{66AA7391-6C33-42A2-86AE-91B4A50FC054}"/>
    <cellStyle name="_KT (2)_3_TG-TH" xfId="146" xr:uid="{44E5A780-A7CD-4E4C-ACF3-6F81C3A57CDD}"/>
    <cellStyle name="_KT (2)_3_TG-TH_1BC-bieu 1-1a ct NSt do tinh QD-can doi lai von(17-7-06)" xfId="147" xr:uid="{E01E5740-4CD9-45AA-BC83-59E2258FBEA1}"/>
    <cellStyle name="_KT (2)_3_TG-TH_2BC-bieu 2-2a ct NST do huyen QD-can doi lai von(co sap xep ttu)" xfId="148" xr:uid="{8F9BF7A4-B7E0-423E-9E09-B1D432E908D4}"/>
    <cellStyle name="_KT (2)_3_TG-TH_Book1" xfId="149" xr:uid="{DF8533AA-AF6F-4201-84E2-20AF3E14781A}"/>
    <cellStyle name="_KT (2)_3_TG-TH_Book1_1" xfId="150" xr:uid="{836D48CC-90C7-4F39-BF52-22D0DE08D94A}"/>
    <cellStyle name="_KT (2)_3_TG-TH_Book1_1BC-bieu 1-1a ct NSt do tinh QD-can doi lai von(17-7-06)" xfId="151" xr:uid="{F096B3F5-39DC-420F-AC37-1626BC0E8007}"/>
    <cellStyle name="_KT (2)_3_TG-TH_Book1_BC-QT-WB-dthao" xfId="152" xr:uid="{87C217BA-9388-45CF-B53D-0F261F2E65E1}"/>
    <cellStyle name="_KT (2)_3_TG-TH_Book1_Copy (13) of Copy of Copy of Copy of Bang tinh kinh phi ho tro thu nam 2008" xfId="153" xr:uid="{83C8F352-C330-42E7-8BD0-0F4B59F6E7CB}"/>
    <cellStyle name="_KT (2)_3_TG-TH_Book1_mau bieu so 1" xfId="154" xr:uid="{CC7AA0F8-5FD2-47DB-A4BB-888ABA98BFDF}"/>
    <cellStyle name="_KT (2)_3_TG-TH_Book1_" xfId="155" xr:uid="{C11DA8E5-43A4-4051-9B19-47143A2E39AB}"/>
    <cellStyle name="_KT (2)_3_TG-TH_Copy (13) of Copy of Copy of Copy of Bang tinh kinh phi ho tro thu nam 2008" xfId="156" xr:uid="{70A261E6-77C6-4B62-8CA6-0C65D3BA481D}"/>
    <cellStyle name="_KT (2)_3_TG-TH_DU TOAN DDTT &amp; TBA50KVA" xfId="157" xr:uid="{6C86D153-B1A9-4481-B7B3-0E4D27ADB311}"/>
    <cellStyle name="_KT (2)_3_TG-TH_Lora-tungchau" xfId="158" xr:uid="{BEF2F821-1FCD-47F7-9290-E5A0C1AEE3C0}"/>
    <cellStyle name="_KT (2)_3_TG-TH_mau bieu so 1" xfId="159" xr:uid="{9A5099FC-128E-4BD5-BFB3-A24F50B7A74E}"/>
    <cellStyle name="_KT (2)_3_TG-TH_PERSONAL" xfId="160" xr:uid="{5C4DA9BB-39DB-48D1-A68B-C326580B1E96}"/>
    <cellStyle name="_KT (2)_3_TG-TH_PERSONAL_Book1" xfId="161" xr:uid="{E623A116-1759-47BF-8263-EDB5BD12F41F}"/>
    <cellStyle name="_KT (2)_3_TG-TH_PERSONAL_Book1_Copy (13) of Copy of Copy of Copy of Bang tinh kinh phi ho tro thu nam 2008" xfId="162" xr:uid="{8EC5BA39-414C-444D-91D9-ACCC25EE037D}"/>
    <cellStyle name="_KT (2)_3_TG-TH_PERSONAL_Book1_mau bieu so 1" xfId="163" xr:uid="{36FF07BF-402C-43CE-A992-0C2298C25739}"/>
    <cellStyle name="_KT (2)_3_TG-TH_PERSONAL_Book1_" xfId="164" xr:uid="{8322937B-0456-4418-8698-48C79D41ABC8}"/>
    <cellStyle name="_KT (2)_3_TG-TH_PERSONAL_Copy (13) of Copy of Copy of Copy of Bang tinh kinh phi ho tro thu nam 2008" xfId="165" xr:uid="{76C9390D-C4C5-4360-8D05-F1ED35CDC0BF}"/>
    <cellStyle name="_KT (2)_3_TG-TH_PERSONAL_DU TOAN DDTT &amp; TBA50KVA" xfId="166" xr:uid="{09EE4F37-5BEC-401F-8D8B-56CE3D8CDFFA}"/>
    <cellStyle name="_KT (2)_3_TG-TH_PERSONAL_HTQ.8 GD1" xfId="167" xr:uid="{54B1F874-4E4D-4BD9-AB65-61360043E107}"/>
    <cellStyle name="_KT (2)_3_TG-TH_PERSONAL_HTQ.8 GD1_Book1" xfId="168" xr:uid="{BDDE657D-2E5E-495F-98DF-55E6100EDAD7}"/>
    <cellStyle name="_KT (2)_3_TG-TH_PERSONAL_HTQ.8 GD1_Don gia quy 3 nam 2003 - Ban Dien Luc" xfId="169" xr:uid="{306366E9-FD25-4E14-A1B9-6269FB3AD4A3}"/>
    <cellStyle name="_KT (2)_3_TG-TH_PERSONAL_HTQ.8 GD1_NC-VL2-2003" xfId="170" xr:uid="{A3925065-0D67-4799-9FF8-2279F0FC700F}"/>
    <cellStyle name="_KT (2)_3_TG-TH_PERSONAL_HTQ.8 GD1_NC-VL2-2003_1" xfId="171" xr:uid="{16ABF10F-81DB-4B2E-A755-B8B6A5EF63DE}"/>
    <cellStyle name="_KT (2)_3_TG-TH_PERSONAL_HTQ.8 GD1_XL4Test5" xfId="172" xr:uid="{6C4C4D3B-636E-460C-A30B-AB4A6B160E03}"/>
    <cellStyle name="_KT (2)_3_TG-TH_PERSONAL_mau bieu so 1" xfId="173" xr:uid="{15224CD3-6830-4B05-95B4-9DE4425C68BE}"/>
    <cellStyle name="_KT (2)_3_TG-TH_PERSONAL_Tong hop KHCB 2001" xfId="174" xr:uid="{FA004D4C-F516-4951-A647-F8CEF4DE17C3}"/>
    <cellStyle name="_KT (2)_3_TG-TH_PERSONAL_Tong hop KHCB 2001_Copy (13) of Copy of Copy of Copy of Bang tinh kinh phi ho tro thu nam 2008" xfId="175" xr:uid="{DDB0F888-F175-4BE9-B6F1-2DC108926693}"/>
    <cellStyle name="_KT (2)_3_TG-TH_PERSONAL_Tong hop KHCB 2001_mau bieu so 1" xfId="176" xr:uid="{3A276DC9-36AF-487A-A13B-1E4D42CBF415}"/>
    <cellStyle name="_KT (2)_3_TG-TH_PERSONAL_Tong hop KHCB 2001_" xfId="177" xr:uid="{DE2EBACC-F769-4328-9DCA-E9F775334FA5}"/>
    <cellStyle name="_KT (2)_3_TG-TH_PERSONAL_" xfId="178" xr:uid="{8369DA19-3E8D-4ADD-A632-45CEE22BFCF2}"/>
    <cellStyle name="_KT (2)_3_TG-TH_PERSONAL__1" xfId="179" xr:uid="{E58ADF6C-F9BC-4BB8-AB3F-38A0FB6FF284}"/>
    <cellStyle name="_KT (2)_3_TG-TH_PERSONAL__Copy (13) of Copy of Copy of Copy of Bang tinh kinh phi ho tro thu nam 2008" xfId="180" xr:uid="{7A9F4D4F-4A0F-417F-BD41-1666558CB12A}"/>
    <cellStyle name="_KT (2)_3_TG-TH_PGH DONG A 2012" xfId="181" xr:uid="{3BC30851-FE90-4D83-91BD-77F61A96E787}"/>
    <cellStyle name="_KT (2)_3_TG-TH_Qt-HT3PQ1(CauKho)" xfId="182" xr:uid="{CC970832-F08D-4BB9-B76A-B12FB9A2F964}"/>
    <cellStyle name="_KT (2)_3_TG-TH_Qt-HT3PQ1(CauKho)_Book1" xfId="183" xr:uid="{C704D72A-E353-47ED-A906-4AED035918CA}"/>
    <cellStyle name="_KT (2)_3_TG-TH_Qt-HT3PQ1(CauKho)_Don gia quy 3 nam 2003 - Ban Dien Luc" xfId="184" xr:uid="{029EAFDE-302F-4420-803A-7412BDDC3BEF}"/>
    <cellStyle name="_KT (2)_3_TG-TH_Qt-HT3PQ1(CauKho)_NC-VL2-2003" xfId="185" xr:uid="{F9590A5F-F3E8-408A-843E-57D4379183AC}"/>
    <cellStyle name="_KT (2)_3_TG-TH_Qt-HT3PQ1(CauKho)_NC-VL2-2003_1" xfId="186" xr:uid="{A2A7C375-44ED-4B48-AE0A-094BF496F2B6}"/>
    <cellStyle name="_KT (2)_3_TG-TH_Qt-HT3PQ1(CauKho)_XL4Test5" xfId="187" xr:uid="{CAFB9E78-8CB3-477F-9478-3445536D6459}"/>
    <cellStyle name="_KT (2)_3_TG-TH_" xfId="188" xr:uid="{3860895B-0B20-46CC-A17E-A965C11D23CB}"/>
    <cellStyle name="_KT (2)_3_TG-TH__1" xfId="189" xr:uid="{0C23F361-0686-4DE8-8E46-9872EC78F4AB}"/>
    <cellStyle name="_KT (2)_3_TG-TH__Copy (13) of Copy of Copy of Copy of Bang tinh kinh phi ho tro thu nam 2008" xfId="190" xr:uid="{1BE0C3E2-3DAE-4240-BA9C-57B682751738}"/>
    <cellStyle name="_KT (2)_3_" xfId="191" xr:uid="{2AB14299-3ADB-4DB3-A0C1-B8AF2F50ACAC}"/>
    <cellStyle name="_KT (2)_4" xfId="192" xr:uid="{D7163D8B-18A4-4201-AB8F-DC2F26634426}"/>
    <cellStyle name="_KT (2)_4_1BC-bieu 1-1a ct NSt do tinh QD-can doi lai von(17-7-06)" xfId="193" xr:uid="{375E081E-4F97-4CC8-9EF0-C2FF83E2ACA1}"/>
    <cellStyle name="_KT (2)_4_2BC-bieu 2-2a ct NST do huyen QD-can doi lai von(co sap xep ttu)" xfId="194" xr:uid="{F3AD0EA3-9EBD-4888-85EE-64D790B7C2A8}"/>
    <cellStyle name="_KT (2)_4_BAO CAO KLCT PT2000" xfId="195" xr:uid="{E00C6205-C5DB-46E5-99C8-5649B84109A7}"/>
    <cellStyle name="_KT (2)_4_BAO CAO PT2000" xfId="196" xr:uid="{2A7FBBB7-9D87-4211-B482-546A08A59373}"/>
    <cellStyle name="_KT (2)_4_BAO CAO PT2000_Book1" xfId="197" xr:uid="{E3250AD7-7A7C-450A-A723-F65D5E8C94C4}"/>
    <cellStyle name="_KT (2)_4_Bao cao XDCB 2001 - T11 KH dieu chinh 20-11-THAI" xfId="198" xr:uid="{E07E761E-1C94-4A3F-875A-553CE480EC07}"/>
    <cellStyle name="_KT (2)_4_Book1" xfId="199" xr:uid="{55FC7093-3203-4BC4-BE2B-6D6EBB32AD36}"/>
    <cellStyle name="_KT (2)_4_Book1_1" xfId="200" xr:uid="{1B9D3E10-3C3A-40E7-A461-A426E5EBE6DF}"/>
    <cellStyle name="_KT (2)_4_Book1_1_1BC-bieu 1-1a ct NSt do tinh QD-can doi lai von(17-7-06)" xfId="201" xr:uid="{E3BEF059-2082-4660-AEA2-3E08405E6980}"/>
    <cellStyle name="_KT (2)_4_Book1_1_Copy (13) of Copy of Copy of Copy of Bang tinh kinh phi ho tro thu nam 2008" xfId="202" xr:uid="{6FC5E338-A096-419B-98A1-156098283A96}"/>
    <cellStyle name="_KT (2)_4_Book1_1_DanhMucDonGiaVTTB_Dien_TAM" xfId="203" xr:uid="{064A4DE2-4019-42CB-B07A-0031AF5744FF}"/>
    <cellStyle name="_KT (2)_4_Book1_1_mau bieu so 1" xfId="204" xr:uid="{E1AC540F-F3C5-4BFE-BEAB-4F831CBCFB56}"/>
    <cellStyle name="_KT (2)_4_Book1_1_" xfId="205" xr:uid="{0DAEE674-620A-4D61-BFA6-F62A46C30889}"/>
    <cellStyle name="_KT (2)_4_Book1_2" xfId="206" xr:uid="{765E240A-A57B-4EDC-B616-2DDD160CE7CE}"/>
    <cellStyle name="_KT (2)_4_Book1_2_Copy (13) of Copy of Copy of Copy of Bang tinh kinh phi ho tro thu nam 2008" xfId="207" xr:uid="{60DD81E9-99E5-4944-B9BB-1AEE29818F97}"/>
    <cellStyle name="_KT (2)_4_Book1_2_mau bieu so 1" xfId="208" xr:uid="{097D8C73-D8FD-4B82-916E-A9BD93255955}"/>
    <cellStyle name="_KT (2)_4_Book1_2_" xfId="209" xr:uid="{6B421A18-468B-44A9-B63F-F36C2DC6EA29}"/>
    <cellStyle name="_KT (2)_4_Book1_3" xfId="210" xr:uid="{FC42B356-232D-4CDA-859B-A64A238BC568}"/>
    <cellStyle name="_KT (2)_4_Book1_3_DT truong thinh phu" xfId="211" xr:uid="{9E0B37F6-3185-44E8-B7C8-0190FCDEF936}"/>
    <cellStyle name="_KT (2)_4_Book1_3_XL4Test5" xfId="212" xr:uid="{0581B1CD-4DE3-41EE-B756-E4A9066BC2FB}"/>
    <cellStyle name="_KT (2)_4_Book1_Copy (13) of Copy of Copy of Copy of Bang tinh kinh phi ho tro thu nam 2008" xfId="213" xr:uid="{96DC7CA6-AB32-4D76-9405-455615EF93C9}"/>
    <cellStyle name="_KT (2)_4_Book1_DanhMucDonGiaVTTB_Dien_TAM" xfId="214" xr:uid="{E867D491-8D7B-42C9-AD57-42C2760E2B33}"/>
    <cellStyle name="_KT (2)_4_Book1_mau bieu so 1" xfId="215" xr:uid="{9E168F7D-1A15-4D80-9B98-E0D10C73A4AC}"/>
    <cellStyle name="_KT (2)_4_Book1_" xfId="216" xr:uid="{A0519BD8-89B9-4FFF-AA71-E9FECE79B4D7}"/>
    <cellStyle name="_KT (2)_4_Book1__1" xfId="217" xr:uid="{CCA817D9-A517-46BC-9A88-7525FF30AE69}"/>
    <cellStyle name="_KT (2)_4_Book1__Copy (13) of Copy of Copy of Copy of Bang tinh kinh phi ho tro thu nam 2008" xfId="218" xr:uid="{7108B5F9-79B8-420B-8CCA-C1C76D54534C}"/>
    <cellStyle name="_KT (2)_4_Copy (13) of Copy of Copy of Copy of Bang tinh kinh phi ho tro thu nam 2008" xfId="219" xr:uid="{B3BD6898-6EE9-4362-95EB-36A8EB931D24}"/>
    <cellStyle name="_KT (2)_4_DANH GIA CHI DAU TU XDCB 2005" xfId="220" xr:uid="{74C751B4-833E-4E40-A95C-B9FBDEA6FA50}"/>
    <cellStyle name="_KT (2)_4_Dcdtoan-bcnckt " xfId="221" xr:uid="{CC75EEAF-A742-4E91-A7A6-452EDC64E92D}"/>
    <cellStyle name="_KT (2)_4_DN_MTP" xfId="222" xr:uid="{67991F27-43AD-41D9-85B7-888368711900}"/>
    <cellStyle name="_KT (2)_4_Dongia2-2003" xfId="223" xr:uid="{93BB9C5F-60E5-42DB-8A87-53E4F9884489}"/>
    <cellStyle name="_KT (2)_4_Dongia2-2003_DT truong thinh phu" xfId="224" xr:uid="{D7BD97AC-392B-4879-AF5A-3C1FCB399C29}"/>
    <cellStyle name="_KT (2)_4_DT truong thinh phu" xfId="225" xr:uid="{BE81C7B8-4FA7-4BA4-9DCB-207917A3C050}"/>
    <cellStyle name="_KT (2)_4_DTCDT MR.2N110.HOCMON.TDTOAN.CCUNG" xfId="226" xr:uid="{A1CBD797-76AD-4475-B1C0-A4DC0B7662F3}"/>
    <cellStyle name="_KT (2)_4_DU TOAN DDTT &amp; TBA50KVA" xfId="227" xr:uid="{DA3D56D6-C750-4382-BA01-A52597A0F18C}"/>
    <cellStyle name="_KT (2)_4_HM_KHOI HIEU BO" xfId="228" xr:uid="{EF5A78B9-14C7-44A2-9358-A03ECB64838F}"/>
    <cellStyle name="_KT (2)_4_Lora-tungchau" xfId="229" xr:uid="{AF7EBC83-4362-4155-A907-C1D592ED1DEA}"/>
    <cellStyle name="_KT (2)_4_mau bieu so 1" xfId="230" xr:uid="{7213E807-A2E1-4976-BBFC-22A6F2EF3567}"/>
    <cellStyle name="_KT (2)_4_moi" xfId="231" xr:uid="{DBE6A53F-05D6-4A3B-B180-ADD208CD781D}"/>
    <cellStyle name="_KT (2)_4_muong cap DH My Thuat" xfId="232" xr:uid="{7979BC43-3825-45BD-91A5-099DA33F6E35}"/>
    <cellStyle name="_KT (2)_4_muong cap DH My Thuat_1BC-bieu 1-1a ct NSt do tinh QD-can doi lai von(17-7-06)" xfId="233" xr:uid="{BA7793E7-D8BB-486F-93B4-E503EC712F1C}"/>
    <cellStyle name="_KT (2)_4_muong cap DH My Thuat_2BC-bieu 2-2a ct NST do huyen QD-can doi lai von(co sap xep ttu)" xfId="234" xr:uid="{32520F85-B499-45FC-8F14-8B4A68AAB197}"/>
    <cellStyle name="_KT (2)_4_muong cap DH My Thuat_Book1" xfId="235" xr:uid="{DB6FDFE1-E331-49A0-BDA8-EA192F1EEE17}"/>
    <cellStyle name="_KT (2)_4_muong cap DH My Thuat_Book1_1" xfId="236" xr:uid="{5BD7A02C-CF06-4582-89E3-EFA31716BE1B}"/>
    <cellStyle name="_KT (2)_4_muong cap DH My Thuat_Book1_1BC-bieu 1-1a ct NSt do tinh QD-can doi lai von(17-7-06)" xfId="237" xr:uid="{DA4681EF-8E01-4D9D-A347-852117BF8465}"/>
    <cellStyle name="_KT (2)_4_muong cap DH My Thuat_DANH GIA CHI DAU TU XDCB 2005" xfId="238" xr:uid="{C7B814CE-F3A2-40E2-AD04-8731EF07F824}"/>
    <cellStyle name="_KT (2)_4_muong cap DH My Thuat_HM_KHOI HIEU BO" xfId="239" xr:uid="{BE764503-CD1B-4F37-8789-1C3B08867277}"/>
    <cellStyle name="_KT (2)_4_PGH DONG A 2012" xfId="240" xr:uid="{7265A939-BF80-46E0-862A-D543512D08F2}"/>
    <cellStyle name="_KT (2)_4_PGIA-phieu tham tra Kho bac" xfId="241" xr:uid="{460D0BA2-3568-4393-85E5-88E768A100A7}"/>
    <cellStyle name="_KT (2)_4_PT02-02" xfId="242" xr:uid="{CE4BB88D-B6C2-4CFB-914F-346ED4D032D7}"/>
    <cellStyle name="_KT (2)_4_PT02-02_Book1" xfId="243" xr:uid="{ED218CDE-9611-413F-B0D4-6872D70BF958}"/>
    <cellStyle name="_KT (2)_4_PT02-03" xfId="244" xr:uid="{9ED0BF1D-B458-46CE-8CF4-24F5B801E85F}"/>
    <cellStyle name="_KT (2)_4_PT02-03_Book1" xfId="245" xr:uid="{760E8850-3317-481F-94B2-BFF06C87C3AF}"/>
    <cellStyle name="_KT (2)_4_Qt-HT3PQ1(CauKho)" xfId="246" xr:uid="{70459205-77A1-4979-9E92-CB5842AE6508}"/>
    <cellStyle name="_KT (2)_4_Qt-HT3PQ1(CauKho)_Book1" xfId="247" xr:uid="{C1E0A3F1-A541-4A44-82CB-A7FA71675D7F}"/>
    <cellStyle name="_KT (2)_4_Qt-HT3PQ1(CauKho)_Don gia quy 3 nam 2003 - Ban Dien Luc" xfId="248" xr:uid="{1EE517E5-3F72-4E79-AADF-83CDD58142E5}"/>
    <cellStyle name="_KT (2)_4_Qt-HT3PQ1(CauKho)_NC-VL2-2003" xfId="249" xr:uid="{3960F0FF-3CE4-4B98-B3F3-1F0F11784FF8}"/>
    <cellStyle name="_KT (2)_4_Qt-HT3PQ1(CauKho)_NC-VL2-2003_1" xfId="250" xr:uid="{6B98E929-FCCD-4B2B-83C7-3C4815F1CA9E}"/>
    <cellStyle name="_KT (2)_4_Qt-HT3PQ1(CauKho)_XL4Test5" xfId="251" xr:uid="{59E26450-C9F5-426F-991B-76D0A41B0929}"/>
    <cellStyle name="_KT (2)_4_Sheet2" xfId="252" xr:uid="{0E811345-AB22-4092-9063-F713C3354414}"/>
    <cellStyle name="_KT (2)_4_TG-TH" xfId="253" xr:uid="{8C0F13F6-FE9B-4C63-A102-0DBB82B1339F}"/>
    <cellStyle name="_KT (2)_4_TG-TH_Copy (13) of Copy of Copy of Copy of Bang tinh kinh phi ho tro thu nam 2008" xfId="254" xr:uid="{6CA5EF61-2692-4CB7-8E03-5FC72D07983F}"/>
    <cellStyle name="_KT (2)_4_TG-TH_mau bieu so 1" xfId="255" xr:uid="{272B0FEE-5724-4F70-91C0-96AE26D2DFCC}"/>
    <cellStyle name="_KT (2)_4_TG-TH_PGH DONG A 2012" xfId="256" xr:uid="{DCC0B2DB-0740-464E-9905-3E22625CE341}"/>
    <cellStyle name="_KT (2)_4_TG-TH_" xfId="257" xr:uid="{61841E84-4B99-4233-A19F-7AA43A88FE2D}"/>
    <cellStyle name="_KT (2)_4_XL4Poppy" xfId="258" xr:uid="{1BA514E9-188F-4DFC-9921-4B2D43818C81}"/>
    <cellStyle name="_KT (2)_4_XL4Test5" xfId="259" xr:uid="{7A7687C8-D675-43EA-958A-7994390C04A5}"/>
    <cellStyle name="_KT (2)_4_" xfId="260" xr:uid="{925CE512-069F-4FE6-AF61-F951A94986AE}"/>
    <cellStyle name="_KT (2)_4__1" xfId="261" xr:uid="{2261F331-0950-4374-A8B0-B76F06C9F644}"/>
    <cellStyle name="_KT (2)_4__Copy (13) of Copy of Copy of Copy of Bang tinh kinh phi ho tro thu nam 2008" xfId="262" xr:uid="{8DB3AF84-1B00-4935-871F-4689AE95FC22}"/>
    <cellStyle name="_KT (2)_5" xfId="263" xr:uid="{23C48201-9DE2-49B7-99D2-F5A09D713E4C}"/>
    <cellStyle name="_KT (2)_5_1BC-bieu 1-1a ct NSt do tinh QD-can doi lai von(17-7-06)" xfId="264" xr:uid="{C3FCD73D-CCA7-4600-8D34-5CD210BBC407}"/>
    <cellStyle name="_KT (2)_5_2BC-bieu 2-2a ct NST do huyen QD-can doi lai von(co sap xep ttu)" xfId="265" xr:uid="{AFFE2207-B0AF-4837-8849-5C91AB6F0F90}"/>
    <cellStyle name="_KT (2)_5_BAO CAO KLCT PT2000" xfId="266" xr:uid="{DBFAEE7D-596A-4CE2-A998-814FE1763146}"/>
    <cellStyle name="_KT (2)_5_BAO CAO PT2000" xfId="267" xr:uid="{15BFF8B9-56F2-4E7B-AB8B-8C724B5B56A4}"/>
    <cellStyle name="_KT (2)_5_BAO CAO PT2000_Book1" xfId="268" xr:uid="{B1DD12E2-98B0-4709-AD99-33DBB2C5319E}"/>
    <cellStyle name="_KT (2)_5_Bao cao XDCB 2001 - T11 KH dieu chinh 20-11-THAI" xfId="269" xr:uid="{C866858F-76F9-4AB4-9D0E-290380A9867E}"/>
    <cellStyle name="_KT (2)_5_Book1" xfId="270" xr:uid="{BC9049C2-897C-4881-9612-A00E670C57B2}"/>
    <cellStyle name="_KT (2)_5_Book1_1" xfId="271" xr:uid="{4AD7848E-73A2-4CE6-9B48-B9A54B1A1E41}"/>
    <cellStyle name="_KT (2)_5_Book1_1_1BC-bieu 1-1a ct NSt do tinh QD-can doi lai von(17-7-06)" xfId="272" xr:uid="{AF96CB6A-0FC0-4834-947E-652D5FB6B474}"/>
    <cellStyle name="_KT (2)_5_Book1_1_Copy (13) of Copy of Copy of Copy of Bang tinh kinh phi ho tro thu nam 2008" xfId="273" xr:uid="{246D64B8-EB31-4C2A-AD4F-C575D8BA9198}"/>
    <cellStyle name="_KT (2)_5_Book1_1_DanhMucDonGiaVTTB_Dien_TAM" xfId="274" xr:uid="{2C3BA2E6-19E4-4303-8F55-2A7982023F0E}"/>
    <cellStyle name="_KT (2)_5_Book1_1_mau bieu so 1" xfId="275" xr:uid="{255A1FA4-C1D0-423F-9889-C80F95055A8E}"/>
    <cellStyle name="_KT (2)_5_Book1_1_" xfId="276" xr:uid="{4B2E6AF4-DD73-4ED0-985A-42B831BA7726}"/>
    <cellStyle name="_KT (2)_5_Book1_2" xfId="277" xr:uid="{092D95DE-86C1-4750-A1B3-59117F3F07AE}"/>
    <cellStyle name="_KT (2)_5_Book1_2_Copy (13) of Copy of Copy of Copy of Bang tinh kinh phi ho tro thu nam 2008" xfId="278" xr:uid="{1459483D-EE1D-4442-8798-94CF686C45DB}"/>
    <cellStyle name="_KT (2)_5_Book1_2_mau bieu so 1" xfId="279" xr:uid="{C2F7F9DA-5E07-48B6-8207-CC92DFBD81B7}"/>
    <cellStyle name="_KT (2)_5_Book1_2_" xfId="280" xr:uid="{FDA0505B-8EF8-4B84-B8C9-09D9A0B72B60}"/>
    <cellStyle name="_KT (2)_5_Book1_3" xfId="281" xr:uid="{AC15638A-3B50-4747-AC26-2C7AB655FF17}"/>
    <cellStyle name="_KT (2)_5_Book1_3_DT truong thinh phu" xfId="282" xr:uid="{4B3A5306-C3AD-49B1-9EEE-5374A400A3E1}"/>
    <cellStyle name="_KT (2)_5_Book1_3_XL4Test5" xfId="283" xr:uid="{F230F11C-CD58-4EBA-B229-1DE9329CC31E}"/>
    <cellStyle name="_KT (2)_5_Book1_BC-QT-WB-dthao" xfId="284" xr:uid="{E212D84F-C1CD-4B40-A675-54717F569A25}"/>
    <cellStyle name="_KT (2)_5_Book1_Copy (13) of Copy of Copy of Copy of Bang tinh kinh phi ho tro thu nam 2008" xfId="285" xr:uid="{2A0C2314-2300-4769-ADB3-E09130784BB4}"/>
    <cellStyle name="_KT (2)_5_Book1_DanhMucDonGiaVTTB_Dien_TAM" xfId="286" xr:uid="{78ED1D09-E013-4AC5-86C4-6044B61837D3}"/>
    <cellStyle name="_KT (2)_5_Book1_mau bieu so 1" xfId="287" xr:uid="{AEE6306A-30DD-4D3A-96A4-FA4A9F0F5885}"/>
    <cellStyle name="_KT (2)_5_Book1_" xfId="288" xr:uid="{C7AE34A5-BAF1-4EA6-A416-2DD9B3C87D86}"/>
    <cellStyle name="_KT (2)_5_Book1__1" xfId="289" xr:uid="{8DE78BC0-1AF3-4DF9-8CC5-46DEA5458CBC}"/>
    <cellStyle name="_KT (2)_5_Book1__Copy (13) of Copy of Copy of Copy of Bang tinh kinh phi ho tro thu nam 2008" xfId="290" xr:uid="{0BF0550C-9691-4F27-8429-793B72A80626}"/>
    <cellStyle name="_KT (2)_5_Copy (13) of Copy of Copy of Copy of Bang tinh kinh phi ho tro thu nam 2008" xfId="291" xr:uid="{A743D0F2-515B-4C4D-9339-75BB2BE76FD5}"/>
    <cellStyle name="_KT (2)_5_DANH GIA CHI DAU TU XDCB 2005" xfId="292" xr:uid="{7E3F54F7-1421-446D-8385-C312DB4A1405}"/>
    <cellStyle name="_KT (2)_5_Dcdtoan-bcnckt " xfId="293" xr:uid="{B2CDC6B0-1824-4C40-8319-F95AC02F216B}"/>
    <cellStyle name="_KT (2)_5_DN_MTP" xfId="294" xr:uid="{B7027EA7-4EB9-4EFD-A452-CC03433B13F7}"/>
    <cellStyle name="_KT (2)_5_Dongia2-2003" xfId="295" xr:uid="{4812D5B1-D41A-43D4-813A-8BD69E9D0052}"/>
    <cellStyle name="_KT (2)_5_Dongia2-2003_DT truong thinh phu" xfId="296" xr:uid="{A92B9411-4F34-4359-9064-E295043CEF68}"/>
    <cellStyle name="_KT (2)_5_DT truong thinh phu" xfId="297" xr:uid="{E494CB86-6282-4FBE-B8C6-7FA9023CBA5C}"/>
    <cellStyle name="_KT (2)_5_DTCDT MR.2N110.HOCMON.TDTOAN.CCUNG" xfId="298" xr:uid="{D637D5E7-B4E3-4822-8F1D-B3B2437B61C2}"/>
    <cellStyle name="_KT (2)_5_DU TOAN DDTT &amp; TBA50KVA" xfId="299" xr:uid="{8BB21EBC-5090-4DA1-9AEF-142B7E72BBEE}"/>
    <cellStyle name="_KT (2)_5_HM_KHOI HIEU BO" xfId="300" xr:uid="{D9E84A6D-4C37-4B3E-9E17-8361E862235D}"/>
    <cellStyle name="_KT (2)_5_Lora-tungchau" xfId="301" xr:uid="{456E593C-641D-4BDA-9021-4BD8310BA6AD}"/>
    <cellStyle name="_KT (2)_5_mau bieu so 1" xfId="302" xr:uid="{96457F64-9A01-4394-952B-7C6CE6298B05}"/>
    <cellStyle name="_KT (2)_5_moi" xfId="303" xr:uid="{E913D62C-D1A9-439B-8EC9-BA418D6EBD8E}"/>
    <cellStyle name="_KT (2)_5_muong cap DH My Thuat" xfId="304" xr:uid="{8D8E333C-7326-4083-90B2-B8876AD141C1}"/>
    <cellStyle name="_KT (2)_5_muong cap DH My Thuat_1BC-bieu 1-1a ct NSt do tinh QD-can doi lai von(17-7-06)" xfId="305" xr:uid="{A7A394FD-C698-4E44-AEAF-ADB4ABBE1567}"/>
    <cellStyle name="_KT (2)_5_muong cap DH My Thuat_2BC-bieu 2-2a ct NST do huyen QD-can doi lai von(co sap xep ttu)" xfId="306" xr:uid="{539E9A84-30DD-4F68-8E27-3C398D36DA09}"/>
    <cellStyle name="_KT (2)_5_muong cap DH My Thuat_Book1" xfId="307" xr:uid="{18722E7E-4B69-483E-B6C7-D3C631EFA78E}"/>
    <cellStyle name="_KT (2)_5_muong cap DH My Thuat_Book1_1" xfId="308" xr:uid="{181FF6D1-B47B-408D-B7E3-D2133B2B9ED7}"/>
    <cellStyle name="_KT (2)_5_muong cap DH My Thuat_Book1_1BC-bieu 1-1a ct NSt do tinh QD-can doi lai von(17-7-06)" xfId="309" xr:uid="{CB2E1470-83EA-4352-8373-2C02C8D65CE4}"/>
    <cellStyle name="_KT (2)_5_muong cap DH My Thuat_DANH GIA CHI DAU TU XDCB 2005" xfId="310" xr:uid="{B4056278-9097-459C-8326-CE88055DD18D}"/>
    <cellStyle name="_KT (2)_5_muong cap DH My Thuat_HM_KHOI HIEU BO" xfId="311" xr:uid="{8EED2A81-EC2F-450C-9E60-DD2FB0D7914E}"/>
    <cellStyle name="_KT (2)_5_PGH DONG A 2012" xfId="312" xr:uid="{EFED3798-9B43-4F5F-BBB3-B2869A6FB935}"/>
    <cellStyle name="_KT (2)_5_PGIA-phieu tham tra Kho bac" xfId="313" xr:uid="{93E1A5FE-FA11-44F4-B594-9B991F863426}"/>
    <cellStyle name="_KT (2)_5_PT02-02" xfId="314" xr:uid="{CFCB5B31-6A24-4F44-8C80-09BE451EA3C4}"/>
    <cellStyle name="_KT (2)_5_PT02-02_Book1" xfId="315" xr:uid="{07D5FE37-BB63-4D5A-BFE6-D0B7727A68D8}"/>
    <cellStyle name="_KT (2)_5_PT02-03" xfId="316" xr:uid="{B6AAE7D6-7535-4EC8-A2FE-5C3B4FDB95E0}"/>
    <cellStyle name="_KT (2)_5_PT02-03_Book1" xfId="317" xr:uid="{39695550-CF3A-4026-A9CD-2E3F9BC1EDF7}"/>
    <cellStyle name="_KT (2)_5_Qt-HT3PQ1(CauKho)" xfId="318" xr:uid="{EFB361A9-F9FE-4E24-9D5A-F427AD7AB07D}"/>
    <cellStyle name="_KT (2)_5_Qt-HT3PQ1(CauKho)_Book1" xfId="319" xr:uid="{EC92A0E0-170A-4EC9-ABD1-3564800728AC}"/>
    <cellStyle name="_KT (2)_5_Qt-HT3PQ1(CauKho)_Don gia quy 3 nam 2003 - Ban Dien Luc" xfId="320" xr:uid="{794625EF-20C2-45DE-BA02-F159FBB005E0}"/>
    <cellStyle name="_KT (2)_5_Qt-HT3PQ1(CauKho)_NC-VL2-2003" xfId="321" xr:uid="{18EDA425-A7C7-4840-8F89-154FC43DDEDA}"/>
    <cellStyle name="_KT (2)_5_Qt-HT3PQ1(CauKho)_NC-VL2-2003_1" xfId="322" xr:uid="{9D86FCBA-0FC2-4A75-B78B-3963870A5553}"/>
    <cellStyle name="_KT (2)_5_Qt-HT3PQ1(CauKho)_XL4Test5" xfId="323" xr:uid="{7D9ADE0E-130A-4768-B29A-96B82DFCE013}"/>
    <cellStyle name="_KT (2)_5_Sheet2" xfId="324" xr:uid="{944A22D3-A4CD-4211-9C51-D2ED093D6B9D}"/>
    <cellStyle name="_KT (2)_5_XL4Poppy" xfId="325" xr:uid="{953C6EFC-12A3-431F-95FD-A4E8B0B5AF5D}"/>
    <cellStyle name="_KT (2)_5_XL4Test5" xfId="326" xr:uid="{D1D0FD9B-932D-4C71-8C64-C10A419D695B}"/>
    <cellStyle name="_KT (2)_5_" xfId="327" xr:uid="{281FF60D-1E6D-4C6D-AD12-AAD8D85CD8BA}"/>
    <cellStyle name="_KT (2)_5__1" xfId="328" xr:uid="{57A1FF0D-038F-4423-B7E2-16F3094AB212}"/>
    <cellStyle name="_KT (2)_5__Copy (13) of Copy of Copy of Copy of Bang tinh kinh phi ho tro thu nam 2008" xfId="329" xr:uid="{FF58FAC9-5B0E-4D05-9D48-0BAD4CE1F01B}"/>
    <cellStyle name="_KT (2)_Book1" xfId="330" xr:uid="{59B3B8C6-86BD-473B-A706-3755AEF4FDE1}"/>
    <cellStyle name="_KT (2)_Book1_1" xfId="331" xr:uid="{AF4DE756-C744-491B-9D42-82CF9DBC415A}"/>
    <cellStyle name="_KT (2)_Book1_1BC-bieu 1-1a ct NSt do tinh QD-can doi lai von(17-7-06)" xfId="332" xr:uid="{16DEDA9C-EFBE-400E-9EA7-40C0B394E6B2}"/>
    <cellStyle name="_KT (2)_Book1_BC-QT-WB-dthao" xfId="333" xr:uid="{03B7B0E9-E70B-42AD-BD7F-AEEE8BD0A928}"/>
    <cellStyle name="_KT (2)_Book1_Copy (13) of Copy of Copy of Copy of Bang tinh kinh phi ho tro thu nam 2008" xfId="334" xr:uid="{05180B7B-872A-498B-B627-C804A0618AFB}"/>
    <cellStyle name="_KT (2)_Book1_mau bieu so 1" xfId="335" xr:uid="{5263CDBC-AC82-4FB6-869B-AE1354C212C6}"/>
    <cellStyle name="_KT (2)_Book1_" xfId="336" xr:uid="{58879461-3F1A-4688-A44A-597420E9EB5D}"/>
    <cellStyle name="_KT (2)_Copy (13) of Copy of Copy of Copy of Bang tinh kinh phi ho tro thu nam 2008" xfId="337" xr:uid="{30D7A540-DA50-46B8-805D-EE4503C06332}"/>
    <cellStyle name="_KT (2)_DU TOAN DDTT &amp; TBA50KVA" xfId="338" xr:uid="{1871A6AB-8856-4D59-A9FF-2B664B27D607}"/>
    <cellStyle name="_KT (2)_Lora-tungchau" xfId="339" xr:uid="{BFDE3B47-46C7-478F-B71E-7C5DC14B4C99}"/>
    <cellStyle name="_KT (2)_mau bieu so 1" xfId="340" xr:uid="{900EC7AC-E5BD-450B-A344-ED2D27F158DB}"/>
    <cellStyle name="_KT (2)_PERSONAL" xfId="341" xr:uid="{716A6B55-3A81-4AC4-BC59-276FA0E534FA}"/>
    <cellStyle name="_KT (2)_PERSONAL_Book1" xfId="342" xr:uid="{F0287CA5-746F-4FD4-8866-F4D2B0914D5B}"/>
    <cellStyle name="_KT (2)_PERSONAL_Book1_Copy (13) of Copy of Copy of Copy of Bang tinh kinh phi ho tro thu nam 2008" xfId="343" xr:uid="{C04AD289-F91A-4922-BDBA-72EED73E3185}"/>
    <cellStyle name="_KT (2)_PERSONAL_Book1_mau bieu so 1" xfId="344" xr:uid="{EA55C226-ABDF-40A3-BBCA-F3384DFD581D}"/>
    <cellStyle name="_KT (2)_PERSONAL_Book1_" xfId="345" xr:uid="{4FE5E8BF-2497-41F9-BC57-08C615D60E7C}"/>
    <cellStyle name="_KT (2)_PERSONAL_Copy (13) of Copy of Copy of Copy of Bang tinh kinh phi ho tro thu nam 2008" xfId="346" xr:uid="{8397059D-95A0-4B98-A247-336C5DE07565}"/>
    <cellStyle name="_KT (2)_PERSONAL_DU TOAN DDTT &amp; TBA50KVA" xfId="347" xr:uid="{3971ABFC-91C4-424C-9182-E6B5A213A0A7}"/>
    <cellStyle name="_KT (2)_PERSONAL_HTQ.8 GD1" xfId="348" xr:uid="{EB4094D7-2E85-4DB4-8C0B-65EDEC8B5D79}"/>
    <cellStyle name="_KT (2)_PERSONAL_HTQ.8 GD1_Book1" xfId="349" xr:uid="{75CE0D08-57F8-4DCC-A7D3-488E4CD2A721}"/>
    <cellStyle name="_KT (2)_PERSONAL_HTQ.8 GD1_Don gia quy 3 nam 2003 - Ban Dien Luc" xfId="350" xr:uid="{8EBAE133-172A-4BED-A7CE-26EC793E22B5}"/>
    <cellStyle name="_KT (2)_PERSONAL_HTQ.8 GD1_NC-VL2-2003" xfId="351" xr:uid="{236D591F-6737-4121-A706-A417CA0D89F7}"/>
    <cellStyle name="_KT (2)_PERSONAL_HTQ.8 GD1_NC-VL2-2003_1" xfId="352" xr:uid="{90CB88E0-36CE-4776-B7BD-8EC0993AEA65}"/>
    <cellStyle name="_KT (2)_PERSONAL_HTQ.8 GD1_XL4Test5" xfId="353" xr:uid="{1C58936B-0B00-46C9-82EE-4A4DC72A1B16}"/>
    <cellStyle name="_KT (2)_PERSONAL_mau bieu so 1" xfId="354" xr:uid="{3D4522FE-3422-4C5F-BEF1-89AACFD838F9}"/>
    <cellStyle name="_KT (2)_PERSONAL_Tong hop KHCB 2001" xfId="355" xr:uid="{136D3C75-A763-4713-974F-029AE5901DA4}"/>
    <cellStyle name="_KT (2)_PERSONAL_Tong hop KHCB 2001_Copy (13) of Copy of Copy of Copy of Bang tinh kinh phi ho tro thu nam 2008" xfId="356" xr:uid="{5A7D1B9C-961E-421C-9D44-9BD6751C2D77}"/>
    <cellStyle name="_KT (2)_PERSONAL_Tong hop KHCB 2001_mau bieu so 1" xfId="357" xr:uid="{394CE848-CD19-4649-A9E5-E105B566072F}"/>
    <cellStyle name="_KT (2)_PERSONAL_Tong hop KHCB 2001_" xfId="358" xr:uid="{FE83B931-7C11-4B5C-BAA5-CCB7FEB2D44B}"/>
    <cellStyle name="_KT (2)_PERSONAL_" xfId="359" xr:uid="{BF95B4AD-52A8-4120-B929-67E3C099C38A}"/>
    <cellStyle name="_KT (2)_PERSONAL__1" xfId="360" xr:uid="{1FEE036C-6808-425F-B1E5-431A9511C2E6}"/>
    <cellStyle name="_KT (2)_PERSONAL__Copy (13) of Copy of Copy of Copy of Bang tinh kinh phi ho tro thu nam 2008" xfId="361" xr:uid="{115CFC5B-4E49-4542-B3CC-1C805A3FB1C0}"/>
    <cellStyle name="_KT (2)_PGH DONG A 2012" xfId="362" xr:uid="{054E569F-4B22-42FB-8EE1-3EBF266DB383}"/>
    <cellStyle name="_KT (2)_Qt-HT3PQ1(CauKho)" xfId="363" xr:uid="{8561CAC6-C538-46FD-A4CC-C49FA761B9C9}"/>
    <cellStyle name="_KT (2)_Qt-HT3PQ1(CauKho)_Book1" xfId="364" xr:uid="{3BCEEC07-0496-4184-9E91-C77CED364BF5}"/>
    <cellStyle name="_KT (2)_Qt-HT3PQ1(CauKho)_Don gia quy 3 nam 2003 - Ban Dien Luc" xfId="365" xr:uid="{9DE204D0-E531-47CC-BB46-E5829244C56F}"/>
    <cellStyle name="_KT (2)_Qt-HT3PQ1(CauKho)_NC-VL2-2003" xfId="366" xr:uid="{974FF6B5-D282-4A13-A6A6-D7A382AD1CEA}"/>
    <cellStyle name="_KT (2)_Qt-HT3PQ1(CauKho)_NC-VL2-2003_1" xfId="367" xr:uid="{691F62C5-39DF-40F4-92F1-DA3AC26C80DD}"/>
    <cellStyle name="_KT (2)_Qt-HT3PQ1(CauKho)_XL4Test5" xfId="368" xr:uid="{2C7C7F53-D739-4590-A14D-8DFB72F12094}"/>
    <cellStyle name="_KT (2)_TG-TH" xfId="369" xr:uid="{7F4D604D-2FD0-4E01-8918-52067C134DD0}"/>
    <cellStyle name="_KT (2)_TG-TH_Copy (13) of Copy of Copy of Copy of Bang tinh kinh phi ho tro thu nam 2008" xfId="370" xr:uid="{F2AF2CE4-0398-4579-AB95-10126AF69AF6}"/>
    <cellStyle name="_KT (2)_TG-TH_mau bieu so 1" xfId="371" xr:uid="{7A43DCF4-FC56-4D50-AA8A-0D6E06A83B97}"/>
    <cellStyle name="_KT (2)_TG-TH_PGH DONG A 2012" xfId="372" xr:uid="{12ED2525-C0EE-4B6C-995C-76292517C3E5}"/>
    <cellStyle name="_KT (2)_TG-TH_" xfId="373" xr:uid="{6410DD87-A6A5-4F50-96DE-CF0EEF9C10B5}"/>
    <cellStyle name="_KT (2)_" xfId="374" xr:uid="{3B2CD551-0A67-4B42-9EB1-D46425867F2E}"/>
    <cellStyle name="_KT (2)__1" xfId="375" xr:uid="{ED3BD838-CCF5-48EC-AE41-6CB6D0299DF6}"/>
    <cellStyle name="_KT (2)__Copy (13) of Copy of Copy of Copy of Bang tinh kinh phi ho tro thu nam 2008" xfId="376" xr:uid="{E6065D9A-8810-4102-9274-F1F7096BBE4B}"/>
    <cellStyle name="_KT_TG" xfId="377" xr:uid="{DCEF8C71-D0B3-4CF5-ACC7-A2F8FBDC3B26}"/>
    <cellStyle name="_KT_TG_1" xfId="378" xr:uid="{E6D4960A-65A4-4405-B205-EB9EFA378E0A}"/>
    <cellStyle name="_KT_TG_1_1BC-bieu 1-1a ct NSt do tinh QD-can doi lai von(17-7-06)" xfId="379" xr:uid="{6388A9BB-9D47-4A57-B0EB-87DA6FA1CEA0}"/>
    <cellStyle name="_KT_TG_1_2BC-bieu 2-2a ct NST do huyen QD-can doi lai von(co sap xep ttu)" xfId="380" xr:uid="{B42A8373-CD74-4380-92FC-5417023C3763}"/>
    <cellStyle name="_KT_TG_1_BAO CAO KLCT PT2000" xfId="381" xr:uid="{043B408D-782E-487E-A5DC-8FEF803DE4DB}"/>
    <cellStyle name="_KT_TG_1_BAO CAO PT2000" xfId="382" xr:uid="{0B8518EF-80D1-4E98-B97D-765EF05CD6AB}"/>
    <cellStyle name="_KT_TG_1_BAO CAO PT2000_Book1" xfId="383" xr:uid="{2EA76F12-00E9-44E2-B0D3-A37B325D0C17}"/>
    <cellStyle name="_KT_TG_1_Bao cao XDCB 2001 - T11 KH dieu chinh 20-11-THAI" xfId="384" xr:uid="{936740AB-C5A8-4AC4-B0E9-BD9832D474CD}"/>
    <cellStyle name="_KT_TG_1_Book1" xfId="385" xr:uid="{8EE83A02-9FF4-4E27-B53F-4F801ECD4F1B}"/>
    <cellStyle name="_KT_TG_1_Book1_1" xfId="386" xr:uid="{57092429-8ECC-4321-92C9-FAA3DA1AC78F}"/>
    <cellStyle name="_KT_TG_1_Book1_1_1BC-bieu 1-1a ct NSt do tinh QD-can doi lai von(17-7-06)" xfId="387" xr:uid="{DAE0CD41-D843-43C5-BC64-59E118259570}"/>
    <cellStyle name="_KT_TG_1_Book1_1_Copy (13) of Copy of Copy of Copy of Bang tinh kinh phi ho tro thu nam 2008" xfId="388" xr:uid="{6924643E-2995-4C8D-9A98-D4FB7A22AE3B}"/>
    <cellStyle name="_KT_TG_1_Book1_1_DanhMucDonGiaVTTB_Dien_TAM" xfId="389" xr:uid="{E08652D8-3396-495F-A94F-8F115495CEFA}"/>
    <cellStyle name="_KT_TG_1_Book1_1_mau bieu so 1" xfId="390" xr:uid="{5CA9823A-60DA-4FA0-8B10-8D95974CF49A}"/>
    <cellStyle name="_KT_TG_1_Book1_1_" xfId="391" xr:uid="{4AAB3645-68B2-4BC8-8548-3FAA48896A2D}"/>
    <cellStyle name="_KT_TG_1_Book1_2" xfId="392" xr:uid="{A6B6731A-3069-4779-A98C-BF03F7DAC716}"/>
    <cellStyle name="_KT_TG_1_Book1_2_Copy (13) of Copy of Copy of Copy of Bang tinh kinh phi ho tro thu nam 2008" xfId="393" xr:uid="{2CD5453D-79F9-41D7-8820-DA80C45C3FBD}"/>
    <cellStyle name="_KT_TG_1_Book1_2_mau bieu so 1" xfId="394" xr:uid="{A26A6218-B65D-4298-901D-35923312CFBB}"/>
    <cellStyle name="_KT_TG_1_Book1_2_" xfId="395" xr:uid="{DE9AA02D-3131-459F-8D15-F286C6E33DE4}"/>
    <cellStyle name="_KT_TG_1_Book1_3" xfId="396" xr:uid="{6923B70D-1E9B-44CA-A244-FDF589B02F35}"/>
    <cellStyle name="_KT_TG_1_Book1_3_DT truong thinh phu" xfId="397" xr:uid="{679B7134-5B60-4209-9BE5-84C2B74A8C48}"/>
    <cellStyle name="_KT_TG_1_Book1_3_XL4Test5" xfId="398" xr:uid="{14144039-C578-4358-A12F-A889F6454EE8}"/>
    <cellStyle name="_KT_TG_1_Book1_BC-QT-WB-dthao" xfId="399" xr:uid="{D6D0338E-8590-4471-A4F1-BBCD7C43C443}"/>
    <cellStyle name="_KT_TG_1_Book1_Copy (13) of Copy of Copy of Copy of Bang tinh kinh phi ho tro thu nam 2008" xfId="400" xr:uid="{3831778B-994F-4F6A-94DA-182263A32006}"/>
    <cellStyle name="_KT_TG_1_Book1_DanhMucDonGiaVTTB_Dien_TAM" xfId="401" xr:uid="{ED66DBA8-8D4F-42E0-8029-BFEB73CFC8EE}"/>
    <cellStyle name="_KT_TG_1_Book1_mau bieu so 1" xfId="402" xr:uid="{23FA8EBA-E1C1-4D80-B981-53D2CFF0CF96}"/>
    <cellStyle name="_KT_TG_1_Book1_" xfId="403" xr:uid="{3AA4C3AF-8D15-4682-9F03-6B3751719B50}"/>
    <cellStyle name="_KT_TG_1_Book1__1" xfId="404" xr:uid="{7C717FCF-3866-48A3-8F0A-349DF8F02956}"/>
    <cellStyle name="_KT_TG_1_Book1__Copy (13) of Copy of Copy of Copy of Bang tinh kinh phi ho tro thu nam 2008" xfId="405" xr:uid="{D10CFA21-043B-4F5E-9BE9-007CA683F89A}"/>
    <cellStyle name="_KT_TG_1_Copy (13) of Copy of Copy of Copy of Bang tinh kinh phi ho tro thu nam 2008" xfId="406" xr:uid="{B2CB60C6-31B3-4591-B099-4F63843BC574}"/>
    <cellStyle name="_KT_TG_1_DANH GIA CHI DAU TU XDCB 2005" xfId="407" xr:uid="{58863C12-1F65-4072-9591-B1733F79B2FB}"/>
    <cellStyle name="_KT_TG_1_Dcdtoan-bcnckt " xfId="408" xr:uid="{010253BE-62C3-4211-BCE9-096E20176CF2}"/>
    <cellStyle name="_KT_TG_1_DN_MTP" xfId="409" xr:uid="{92AEEDE3-D2E6-4FBB-8CE8-3BB34DBA249A}"/>
    <cellStyle name="_KT_TG_1_Dongia2-2003" xfId="410" xr:uid="{F729EA25-2115-4B43-A72C-3E305E09E1D2}"/>
    <cellStyle name="_KT_TG_1_Dongia2-2003_DT truong thinh phu" xfId="411" xr:uid="{92C37CE9-4B73-49B6-8604-86E768AA6210}"/>
    <cellStyle name="_KT_TG_1_DT truong thinh phu" xfId="412" xr:uid="{710E324B-1B67-4ED6-9616-95F6060545D1}"/>
    <cellStyle name="_KT_TG_1_DTCDT MR.2N110.HOCMON.TDTOAN.CCUNG" xfId="413" xr:uid="{DB706955-7923-4724-BCD1-8169EADF73E1}"/>
    <cellStyle name="_KT_TG_1_DU TOAN DDTT &amp; TBA50KVA" xfId="414" xr:uid="{9B327E34-6031-440E-AB59-DC147C04D67D}"/>
    <cellStyle name="_KT_TG_1_HM_KHOI HIEU BO" xfId="415" xr:uid="{67362DC3-096B-45D4-BB78-A845682420FE}"/>
    <cellStyle name="_KT_TG_1_Lora-tungchau" xfId="416" xr:uid="{9B55CA89-8D6B-4372-B0E8-05CFCA2A3845}"/>
    <cellStyle name="_KT_TG_1_mau bieu so 1" xfId="417" xr:uid="{35A7BBA7-F275-4CF9-98F4-A67C8A0BC9F4}"/>
    <cellStyle name="_KT_TG_1_moi" xfId="418" xr:uid="{6B16B07B-4D5F-4197-BC9E-5781FC411993}"/>
    <cellStyle name="_KT_TG_1_muong cap DH My Thuat" xfId="419" xr:uid="{DAD9BA89-7CE3-4C05-9E4C-CD3D831B687C}"/>
    <cellStyle name="_KT_TG_1_muong cap DH My Thuat_1BC-bieu 1-1a ct NSt do tinh QD-can doi lai von(17-7-06)" xfId="420" xr:uid="{DCFB8E2B-4E9C-4829-A5B2-EF2B29FACBF1}"/>
    <cellStyle name="_KT_TG_1_muong cap DH My Thuat_2BC-bieu 2-2a ct NST do huyen QD-can doi lai von(co sap xep ttu)" xfId="421" xr:uid="{7299E535-E21E-4CF9-B3D1-4AE9C451547B}"/>
    <cellStyle name="_KT_TG_1_muong cap DH My Thuat_Book1" xfId="422" xr:uid="{54563927-9E97-4965-A31F-702DD863EE06}"/>
    <cellStyle name="_KT_TG_1_muong cap DH My Thuat_Book1_1" xfId="423" xr:uid="{4FF845CF-8C03-433D-BD49-A932AE86C0F7}"/>
    <cellStyle name="_KT_TG_1_muong cap DH My Thuat_Book1_1BC-bieu 1-1a ct NSt do tinh QD-can doi lai von(17-7-06)" xfId="424" xr:uid="{AB7C7951-AA71-4FDB-9C8C-55BAF6BF9385}"/>
    <cellStyle name="_KT_TG_1_muong cap DH My Thuat_DANH GIA CHI DAU TU XDCB 2005" xfId="425" xr:uid="{E857D6EA-2E85-4718-A3A9-E09DBB4B19C3}"/>
    <cellStyle name="_KT_TG_1_muong cap DH My Thuat_HM_KHOI HIEU BO" xfId="426" xr:uid="{0D2EC38E-4A5A-4604-9154-421BC5137E3B}"/>
    <cellStyle name="_KT_TG_1_PGH DONG A 2012" xfId="427" xr:uid="{0EB5A2C4-3D7F-43A5-837F-77BB1E641FA4}"/>
    <cellStyle name="_KT_TG_1_PGIA-phieu tham tra Kho bac" xfId="428" xr:uid="{2B1A3FF1-6A0E-4144-BBD1-BECEDB1E6CD8}"/>
    <cellStyle name="_KT_TG_1_PT02-02" xfId="429" xr:uid="{8936E3C9-4244-4204-89DA-C9D0BD25F614}"/>
    <cellStyle name="_KT_TG_1_PT02-02_Book1" xfId="430" xr:uid="{55A90290-149B-4EF1-B23A-83FEB7638AEA}"/>
    <cellStyle name="_KT_TG_1_PT02-03" xfId="431" xr:uid="{B93069D7-7E15-4DB0-B5B1-857201657539}"/>
    <cellStyle name="_KT_TG_1_PT02-03_Book1" xfId="432" xr:uid="{FA9F61FB-7D6F-4AAC-97D7-31C58C876170}"/>
    <cellStyle name="_KT_TG_1_Qt-HT3PQ1(CauKho)" xfId="433" xr:uid="{3AE1CB4B-C8F1-4A62-8320-D212AD5EB906}"/>
    <cellStyle name="_KT_TG_1_Qt-HT3PQ1(CauKho)_Book1" xfId="434" xr:uid="{F34F206C-B59A-4C9F-A82C-ACE101FE519B}"/>
    <cellStyle name="_KT_TG_1_Qt-HT3PQ1(CauKho)_Don gia quy 3 nam 2003 - Ban Dien Luc" xfId="435" xr:uid="{6711BC91-246C-444B-B7DA-05C9920A2AB8}"/>
    <cellStyle name="_KT_TG_1_Qt-HT3PQ1(CauKho)_NC-VL2-2003" xfId="436" xr:uid="{3E357BD5-FAA2-4766-94EC-F619DFA9CCA0}"/>
    <cellStyle name="_KT_TG_1_Qt-HT3PQ1(CauKho)_NC-VL2-2003_1" xfId="437" xr:uid="{D5F7CA21-CC9D-47A3-8975-7F279678EFA4}"/>
    <cellStyle name="_KT_TG_1_Qt-HT3PQ1(CauKho)_XL4Test5" xfId="438" xr:uid="{AE1AD2B8-BF3F-4AB7-BC04-14A1C51530CD}"/>
    <cellStyle name="_KT_TG_1_Sheet2" xfId="439" xr:uid="{C1688AFD-294D-47B6-AAE6-98A40985D7C0}"/>
    <cellStyle name="_KT_TG_1_XL4Poppy" xfId="440" xr:uid="{F30BDBD4-B282-42E7-BF0E-C1CDCF8BFA4B}"/>
    <cellStyle name="_KT_TG_1_XL4Test5" xfId="441" xr:uid="{079F4B7D-D111-4CDA-B6E4-8D1A95D0A8C1}"/>
    <cellStyle name="_KT_TG_1_" xfId="442" xr:uid="{AD3D191E-EF01-4DA5-B53B-AEDB47D4D8F0}"/>
    <cellStyle name="_KT_TG_1__1" xfId="443" xr:uid="{52370FF5-A7BD-48D5-9B44-7D90F404B279}"/>
    <cellStyle name="_KT_TG_1__Copy (13) of Copy of Copy of Copy of Bang tinh kinh phi ho tro thu nam 2008" xfId="444" xr:uid="{C1AFE99E-AE57-4F50-9A7A-C04D252700FC}"/>
    <cellStyle name="_KT_TG_2" xfId="445" xr:uid="{A93A4D3B-66D3-4CE9-AA4C-6A72A24F05D2}"/>
    <cellStyle name="_KT_TG_2_1BC-bieu 1-1a ct NSt do tinh QD-can doi lai von(17-7-06)" xfId="446" xr:uid="{157A7C6E-FF5C-4AFF-A836-FC2847846E0B}"/>
    <cellStyle name="_KT_TG_2_2BC-bieu 2-2a ct NST do huyen QD-can doi lai von(co sap xep ttu)" xfId="447" xr:uid="{24B5AECA-85C9-44C2-B9F6-75335DF7A6E8}"/>
    <cellStyle name="_KT_TG_2_BAO CAO KLCT PT2000" xfId="448" xr:uid="{5CCA7AEF-6C2C-49FF-BD06-2675689B971B}"/>
    <cellStyle name="_KT_TG_2_BAO CAO PT2000" xfId="449" xr:uid="{5644AF1D-46AC-4FD7-B6EF-91101CC75A8D}"/>
    <cellStyle name="_KT_TG_2_BAO CAO PT2000_Book1" xfId="450" xr:uid="{D78D87F1-C417-4A6A-9840-251811559067}"/>
    <cellStyle name="_KT_TG_2_Bao cao XDCB 2001 - T11 KH dieu chinh 20-11-THAI" xfId="451" xr:uid="{FBEE1A07-B2B6-40F1-B7F7-FA387A36140B}"/>
    <cellStyle name="_KT_TG_2_Book1" xfId="452" xr:uid="{4C513C48-F6BC-4339-A707-60A4CE4EE835}"/>
    <cellStyle name="_KT_TG_2_Book1_1" xfId="453" xr:uid="{A73CFE89-2B69-4B13-BFD5-7A320F57CA20}"/>
    <cellStyle name="_KT_TG_2_Book1_1_1BC-bieu 1-1a ct NSt do tinh QD-can doi lai von(17-7-06)" xfId="454" xr:uid="{6CFE0384-DB7A-48CE-AAC9-70AFD416AFEC}"/>
    <cellStyle name="_KT_TG_2_Book1_1_Copy (13) of Copy of Copy of Copy of Bang tinh kinh phi ho tro thu nam 2008" xfId="455" xr:uid="{CC11A8BA-8D91-4E5F-B74A-DD2F4C41363D}"/>
    <cellStyle name="_KT_TG_2_Book1_1_DanhMucDonGiaVTTB_Dien_TAM" xfId="456" xr:uid="{51858EFE-1CBF-4C14-97B2-737D5A86D700}"/>
    <cellStyle name="_KT_TG_2_Book1_1_mau bieu so 1" xfId="457" xr:uid="{D2E8DE93-5CEE-473C-89A2-54CD1EE54536}"/>
    <cellStyle name="_KT_TG_2_Book1_1_" xfId="458" xr:uid="{DEE0F0B1-0F8F-464E-B485-FC907E6F01F0}"/>
    <cellStyle name="_KT_TG_2_Book1_2" xfId="459" xr:uid="{A69AFF92-E8A0-46FB-B73F-01E4DEAF0D70}"/>
    <cellStyle name="_KT_TG_2_Book1_2_Copy (13) of Copy of Copy of Copy of Bang tinh kinh phi ho tro thu nam 2008" xfId="460" xr:uid="{0E9DEA13-09B5-4C00-90A6-C2AAA383BBB4}"/>
    <cellStyle name="_KT_TG_2_Book1_2_mau bieu so 1" xfId="461" xr:uid="{8109E8F7-FE20-4C3A-8911-88393529D2F9}"/>
    <cellStyle name="_KT_TG_2_Book1_2_" xfId="462" xr:uid="{86FC57C1-E09A-4E10-9488-979CA70B47C5}"/>
    <cellStyle name="_KT_TG_2_Book1_3" xfId="463" xr:uid="{DBF9C46A-2966-4488-8BAF-6D229E5CFE82}"/>
    <cellStyle name="_KT_TG_2_Book1_3_DT truong thinh phu" xfId="464" xr:uid="{7ADAF790-0BF6-4F8E-9FBE-E2EB66DE80C9}"/>
    <cellStyle name="_KT_TG_2_Book1_3_XL4Test5" xfId="465" xr:uid="{AD491320-A18E-4E6B-9853-1B55C35E9223}"/>
    <cellStyle name="_KT_TG_2_Book1_Copy (13) of Copy of Copy of Copy of Bang tinh kinh phi ho tro thu nam 2008" xfId="466" xr:uid="{0F96D8B9-21E3-4C1B-B906-0D1F0EDECA94}"/>
    <cellStyle name="_KT_TG_2_Book1_DanhMucDonGiaVTTB_Dien_TAM" xfId="467" xr:uid="{61A9A4F1-CA2A-4035-AA23-7971D03BFA49}"/>
    <cellStyle name="_KT_TG_2_Book1_mau bieu so 1" xfId="468" xr:uid="{30B2DADF-1528-4F75-9A11-0FCACA35C9EB}"/>
    <cellStyle name="_KT_TG_2_Book1_" xfId="469" xr:uid="{E43D0352-D7B1-4D98-ACB6-F91D819B8D90}"/>
    <cellStyle name="_KT_TG_2_Book1__1" xfId="470" xr:uid="{4E91CD7D-100C-4866-BC0F-554A58E6EA9B}"/>
    <cellStyle name="_KT_TG_2_Book1__Copy (13) of Copy of Copy of Copy of Bang tinh kinh phi ho tro thu nam 2008" xfId="471" xr:uid="{E981E0CA-6279-4F4B-A4B8-97735E30AAA3}"/>
    <cellStyle name="_KT_TG_2_Copy (13) of Copy of Copy of Copy of Bang tinh kinh phi ho tro thu nam 2008" xfId="472" xr:uid="{19B6558D-6C89-4510-8D36-CE9DEB76C5DC}"/>
    <cellStyle name="_KT_TG_2_DANH GIA CHI DAU TU XDCB 2005" xfId="473" xr:uid="{079C6504-DBB3-4FE3-8DF8-35EC511D4AC1}"/>
    <cellStyle name="_KT_TG_2_Dcdtoan-bcnckt " xfId="474" xr:uid="{52C44EBF-3F3D-424E-ACC6-B2E4FC3909A4}"/>
    <cellStyle name="_KT_TG_2_DN_MTP" xfId="475" xr:uid="{B66755D5-5734-4E4B-AD54-11AE842710BB}"/>
    <cellStyle name="_KT_TG_2_Dongia2-2003" xfId="476" xr:uid="{BCF0A90D-381B-45C5-A6C3-556FB7C15924}"/>
    <cellStyle name="_KT_TG_2_Dongia2-2003_DT truong thinh phu" xfId="477" xr:uid="{32EA9F07-BB2B-47EE-97A9-8BE150E9B905}"/>
    <cellStyle name="_KT_TG_2_DT truong thinh phu" xfId="478" xr:uid="{32AD8EFF-3DBC-4547-A410-DA45B18C2FBB}"/>
    <cellStyle name="_KT_TG_2_DTCDT MR.2N110.HOCMON.TDTOAN.CCUNG" xfId="479" xr:uid="{80D89046-3D2A-4EB9-B8DE-E1D555DBD778}"/>
    <cellStyle name="_KT_TG_2_DU TOAN DDTT &amp; TBA50KVA" xfId="480" xr:uid="{37031DFC-CF3E-4F95-A84D-9DAF1F4C912E}"/>
    <cellStyle name="_KT_TG_2_HM_KHOI HIEU BO" xfId="481" xr:uid="{B3DCE908-7EFA-4712-997B-F2D795009BE1}"/>
    <cellStyle name="_KT_TG_2_Lora-tungchau" xfId="482" xr:uid="{BC90B92F-A52D-49D8-91C7-764D8606CC05}"/>
    <cellStyle name="_KT_TG_2_mau bieu so 1" xfId="483" xr:uid="{FBDD2B87-DC24-4C3C-BDB8-CE3131895C1D}"/>
    <cellStyle name="_KT_TG_2_moi" xfId="484" xr:uid="{D1076628-8C4C-498F-A4BD-35C0C88A8DB4}"/>
    <cellStyle name="_KT_TG_2_muong cap DH My Thuat" xfId="485" xr:uid="{9DDA1DA3-1846-48B3-A55C-5DCAC870CDFB}"/>
    <cellStyle name="_KT_TG_2_muong cap DH My Thuat_1BC-bieu 1-1a ct NSt do tinh QD-can doi lai von(17-7-06)" xfId="486" xr:uid="{B167A5B0-207D-4FAD-B73A-DE65E7B22929}"/>
    <cellStyle name="_KT_TG_2_muong cap DH My Thuat_2BC-bieu 2-2a ct NST do huyen QD-can doi lai von(co sap xep ttu)" xfId="487" xr:uid="{0142F222-F3B9-4152-88B2-74A852204CE3}"/>
    <cellStyle name="_KT_TG_2_muong cap DH My Thuat_Book1" xfId="488" xr:uid="{68D94476-A545-4E68-A18C-282A5AF77BBF}"/>
    <cellStyle name="_KT_TG_2_muong cap DH My Thuat_Book1_1" xfId="489" xr:uid="{2126048C-CF78-411F-B231-AC1D39EF8B53}"/>
    <cellStyle name="_KT_TG_2_muong cap DH My Thuat_Book1_1BC-bieu 1-1a ct NSt do tinh QD-can doi lai von(17-7-06)" xfId="490" xr:uid="{F596C5B9-1186-4ED3-AAFD-2547291C1CEC}"/>
    <cellStyle name="_KT_TG_2_muong cap DH My Thuat_DANH GIA CHI DAU TU XDCB 2005" xfId="491" xr:uid="{1873EEA4-5A1A-41B2-A0CE-A8BC2B47AF94}"/>
    <cellStyle name="_KT_TG_2_muong cap DH My Thuat_HM_KHOI HIEU BO" xfId="492" xr:uid="{B4F37674-492A-45BA-84BA-F7A0E0070804}"/>
    <cellStyle name="_KT_TG_2_PGH DONG A 2012" xfId="493" xr:uid="{E7360AAD-7E98-44F5-8D14-0C5F30436F79}"/>
    <cellStyle name="_KT_TG_2_PGIA-phieu tham tra Kho bac" xfId="494" xr:uid="{961DC9FD-1011-48B1-A1A3-D528C21CD1A0}"/>
    <cellStyle name="_KT_TG_2_PT02-02" xfId="495" xr:uid="{6755C1F4-DA8D-4953-8B52-377BFDC5C1C1}"/>
    <cellStyle name="_KT_TG_2_PT02-02_Book1" xfId="496" xr:uid="{2C104809-F950-4737-896E-B6618F5D7B0D}"/>
    <cellStyle name="_KT_TG_2_PT02-03" xfId="497" xr:uid="{EDDDFF37-EFB6-48DE-8F36-0AA39090FB9B}"/>
    <cellStyle name="_KT_TG_2_PT02-03_Book1" xfId="498" xr:uid="{2B791526-2FD5-44BD-A835-2F67F882C699}"/>
    <cellStyle name="_KT_TG_2_Qt-HT3PQ1(CauKho)" xfId="499" xr:uid="{4165B2CD-4C74-4DB6-873F-D503761CC64B}"/>
    <cellStyle name="_KT_TG_2_Qt-HT3PQ1(CauKho)_Book1" xfId="500" xr:uid="{9451D907-80E9-48B6-9D58-5223535DE922}"/>
    <cellStyle name="_KT_TG_2_Qt-HT3PQ1(CauKho)_Don gia quy 3 nam 2003 - Ban Dien Luc" xfId="501" xr:uid="{9C87F5D0-4E3E-406A-9F77-FADFD8814F50}"/>
    <cellStyle name="_KT_TG_2_Qt-HT3PQ1(CauKho)_NC-VL2-2003" xfId="502" xr:uid="{173D562F-934D-4020-9FF4-58B4A5007D54}"/>
    <cellStyle name="_KT_TG_2_Qt-HT3PQ1(CauKho)_NC-VL2-2003_1" xfId="503" xr:uid="{62E31792-EA5A-48C2-8307-1D8F2C974572}"/>
    <cellStyle name="_KT_TG_2_Qt-HT3PQ1(CauKho)_XL4Test5" xfId="504" xr:uid="{8FD6734B-E637-4925-A6C2-61A1EA9160F4}"/>
    <cellStyle name="_KT_TG_2_Sheet2" xfId="505" xr:uid="{B887FBD2-7528-461F-8F67-CE0CB2EA76A9}"/>
    <cellStyle name="_KT_TG_2_XL4Poppy" xfId="506" xr:uid="{EE819B56-C42B-4C08-9B66-74E950306092}"/>
    <cellStyle name="_KT_TG_2_XL4Test5" xfId="507" xr:uid="{C614E14D-104F-456E-AB33-C83211FECD3C}"/>
    <cellStyle name="_KT_TG_2_" xfId="508" xr:uid="{36299161-8C74-46CF-B66F-320CFD9E5BBA}"/>
    <cellStyle name="_KT_TG_2__1" xfId="509" xr:uid="{0D41AA57-8E7B-4C18-A387-14F8FABC51B2}"/>
    <cellStyle name="_KT_TG_2__Copy (13) of Copy of Copy of Copy of Bang tinh kinh phi ho tro thu nam 2008" xfId="510" xr:uid="{2D76CA37-DAAE-4ABF-81E8-A1F1AFA9AC68}"/>
    <cellStyle name="_KT_TG_3" xfId="511" xr:uid="{58AC5128-42AE-4660-86D2-086BAA9A6570}"/>
    <cellStyle name="_KT_TG_3_Copy (13) of Copy of Copy of Copy of Bang tinh kinh phi ho tro thu nam 2008" xfId="512" xr:uid="{FA103247-A4C5-44CB-896D-645055A7A4A5}"/>
    <cellStyle name="_KT_TG_3_mau bieu so 1" xfId="513" xr:uid="{7506D09C-C2B1-41E4-B1E1-857CF7247C11}"/>
    <cellStyle name="_KT_TG_3_PGH DONG A 2012" xfId="514" xr:uid="{8124E133-1503-4EF6-9EBE-42E0ADFC4320}"/>
    <cellStyle name="_KT_TG_3_" xfId="515" xr:uid="{294366EF-E127-4A77-8FC7-36041387E673}"/>
    <cellStyle name="_KT_TG_4" xfId="516" xr:uid="{B2604E5E-46F3-474A-8467-865622736DD7}"/>
    <cellStyle name="_KT_TG_4_1BC-bieu 1-1a ct NSt do tinh QD-can doi lai von(17-7-06)" xfId="517" xr:uid="{63454656-30E7-43DA-883E-D36BD1376C83}"/>
    <cellStyle name="_KT_TG_4_2BC-bieu 2-2a ct NST do huyen QD-can doi lai von(co sap xep ttu)" xfId="518" xr:uid="{A87B2C97-E0D2-4579-A12E-FE6D876E84B1}"/>
    <cellStyle name="_KT_TG_4_Book1" xfId="519" xr:uid="{57039075-785A-4975-BDD4-3BFEDB5EE4FA}"/>
    <cellStyle name="_KT_TG_4_Book1_1" xfId="520" xr:uid="{11A7A4E9-90C0-469E-96B8-C6AF02B7352A}"/>
    <cellStyle name="_KT_TG_4_Book1_1BC-bieu 1-1a ct NSt do tinh QD-can doi lai von(17-7-06)" xfId="521" xr:uid="{EA7EF60A-19F9-4AC8-B78A-E91DCF75743D}"/>
    <cellStyle name="_KT_TG_4_Copy (13) of Copy of Copy of Copy of Bang tinh kinh phi ho tro thu nam 2008" xfId="522" xr:uid="{8F529AFE-182C-4932-AC72-915235274F18}"/>
    <cellStyle name="_KT_TG_4_DU TOAN DDTT &amp; TBA50KVA" xfId="523" xr:uid="{4F6313A4-F827-4EB9-AD9B-7F16C334F849}"/>
    <cellStyle name="_KT_TG_4_Lora-tungchau" xfId="524" xr:uid="{795B4E39-3259-4204-AFAE-F207E122D328}"/>
    <cellStyle name="_KT_TG_4_mau bieu so 1" xfId="525" xr:uid="{8C9D6367-C089-401A-88BA-B09705E5CD40}"/>
    <cellStyle name="_KT_TG_4_PGH DONG A 2012" xfId="526" xr:uid="{16A12E13-4625-4512-BAED-9B47DB5EAF9D}"/>
    <cellStyle name="_KT_TG_4_Qt-HT3PQ1(CauKho)" xfId="527" xr:uid="{47DAC6C2-EECC-4471-82C6-366F8DEB0E1D}"/>
    <cellStyle name="_KT_TG_4_Qt-HT3PQ1(CauKho)_Book1" xfId="528" xr:uid="{7F6ABAC1-99FE-4D6C-898A-8FA82B9F1F0A}"/>
    <cellStyle name="_KT_TG_4_Qt-HT3PQ1(CauKho)_Don gia quy 3 nam 2003 - Ban Dien Luc" xfId="529" xr:uid="{5E5AA206-F37F-47D1-8768-F2D62A51D11D}"/>
    <cellStyle name="_KT_TG_4_Qt-HT3PQ1(CauKho)_NC-VL2-2003" xfId="530" xr:uid="{3D1FF09B-9005-4B43-93E3-E4BFBB0E1FD4}"/>
    <cellStyle name="_KT_TG_4_Qt-HT3PQ1(CauKho)_NC-VL2-2003_1" xfId="531" xr:uid="{16C4D570-1859-41C4-A9B1-3AF8269E1188}"/>
    <cellStyle name="_KT_TG_4_Qt-HT3PQ1(CauKho)_XL4Test5" xfId="532" xr:uid="{F26E1E4F-BA47-4BE9-8A54-83AE518C150F}"/>
    <cellStyle name="_KT_TG_4_" xfId="533" xr:uid="{EF3E02BF-0895-4B7A-8A42-E3E11177286C}"/>
    <cellStyle name="_KT_TG_4__1" xfId="534" xr:uid="{04D5BFFD-EF75-49F1-9CA1-C0C372687352}"/>
    <cellStyle name="_KT_TG_4__Copy (13) of Copy of Copy of Copy of Bang tinh kinh phi ho tro thu nam 2008" xfId="535" xr:uid="{D3A5C3D6-4F59-43D4-931B-FE55EA7C104D}"/>
    <cellStyle name="_KT_TG_Copy (13) of Copy of Copy of Copy of Bang tinh kinh phi ho tro thu nam 2008" xfId="536" xr:uid="{EEDEF16D-9CF0-45BF-BD2C-F67F2D1F5EDA}"/>
    <cellStyle name="_KT_TG_mau bieu so 1" xfId="537" xr:uid="{3D27786C-3DF0-4E0B-9A19-098F2E934B5B}"/>
    <cellStyle name="_KT_TG_PGH DONG A 2012" xfId="538" xr:uid="{8E810743-1350-4485-B6F3-082DDB19F5AA}"/>
    <cellStyle name="_KT_TG_" xfId="539" xr:uid="{6F115659-ED14-4BFF-A8FD-CE13258AA7B2}"/>
    <cellStyle name="_Lora-tungchau" xfId="540" xr:uid="{C70147CE-CBA8-4AE5-BCFD-8BE3A779D591}"/>
    <cellStyle name="_mau bieu so 1" xfId="541" xr:uid="{DFA230AE-BD3B-40EB-8348-B4D6645F1985}"/>
    <cellStyle name="_PERSONAL" xfId="542" xr:uid="{05BEAC47-038A-44A7-AF95-E8DFC015D5B4}"/>
    <cellStyle name="_PERSONAL_Book1" xfId="543" xr:uid="{7EDAB2CC-88A6-4650-B7E8-94FAA1C25353}"/>
    <cellStyle name="_PERSONAL_Book1_Copy (13) of Copy of Copy of Copy of Bang tinh kinh phi ho tro thu nam 2008" xfId="544" xr:uid="{79C02357-3BAB-42DF-9518-30BFC1A2D257}"/>
    <cellStyle name="_PERSONAL_Book1_mau bieu so 1" xfId="545" xr:uid="{D8F5F0FE-2BE6-47F5-BEDD-4C062508B234}"/>
    <cellStyle name="_PERSONAL_Book1_" xfId="546" xr:uid="{CEC75FAA-0859-4A5C-9FD9-520BEE5478E6}"/>
    <cellStyle name="_PERSONAL_Copy (13) of Copy of Copy of Copy of Bang tinh kinh phi ho tro thu nam 2008" xfId="547" xr:uid="{6B848090-4956-4357-8190-B19BA4E29C91}"/>
    <cellStyle name="_PERSONAL_DU TOAN DDTT &amp; TBA50KVA" xfId="548" xr:uid="{A9E86F1D-1650-4A0C-A19B-1CFF33C3D50E}"/>
    <cellStyle name="_PERSONAL_HTQ.8 GD1" xfId="549" xr:uid="{3053C11E-782E-4DFE-8F0B-DBF19BB0A1B7}"/>
    <cellStyle name="_PERSONAL_HTQ.8 GD1_Book1" xfId="550" xr:uid="{801CE256-39E4-4DE9-83EE-68E3CF74F5A8}"/>
    <cellStyle name="_PERSONAL_HTQ.8 GD1_Don gia quy 3 nam 2003 - Ban Dien Luc" xfId="551" xr:uid="{B836598E-B6BD-4EFE-9075-197D8611906D}"/>
    <cellStyle name="_PERSONAL_HTQ.8 GD1_NC-VL2-2003" xfId="552" xr:uid="{F00F1A25-134B-4216-A21B-C310CB3E3B2A}"/>
    <cellStyle name="_PERSONAL_HTQ.8 GD1_NC-VL2-2003_1" xfId="553" xr:uid="{9BE05784-CD44-48B8-BFE1-2B7295597D43}"/>
    <cellStyle name="_PERSONAL_HTQ.8 GD1_XL4Test5" xfId="554" xr:uid="{2DBFEC0C-7078-4ACD-9F1D-550772FA1FDD}"/>
    <cellStyle name="_PERSONAL_mau bieu so 1" xfId="555" xr:uid="{2CE6AAD0-47F7-4E5B-842E-9AF3EF7A4FD2}"/>
    <cellStyle name="_PERSONAL_Tong hop KHCB 2001" xfId="556" xr:uid="{E41C5B87-2E86-4588-B3E4-A93FCE91C116}"/>
    <cellStyle name="_PERSONAL_Tong hop KHCB 2001_Copy (13) of Copy of Copy of Copy of Bang tinh kinh phi ho tro thu nam 2008" xfId="557" xr:uid="{E948885F-3B00-44A9-B814-746BDCF816A7}"/>
    <cellStyle name="_PERSONAL_Tong hop KHCB 2001_mau bieu so 1" xfId="558" xr:uid="{AC48DA2D-456F-4C71-912D-EAF5AD235F0A}"/>
    <cellStyle name="_PERSONAL_Tong hop KHCB 2001_" xfId="559" xr:uid="{E44E89A1-6E24-4799-8411-2DE175171919}"/>
    <cellStyle name="_PERSONAL_" xfId="560" xr:uid="{84E52FC2-356C-416F-BA61-6F7E96784706}"/>
    <cellStyle name="_PERSONAL__1" xfId="561" xr:uid="{AAEC8419-6718-43E9-8D37-3A242CEEC902}"/>
    <cellStyle name="_PERSONAL__Copy (13) of Copy of Copy of Copy of Bang tinh kinh phi ho tro thu nam 2008" xfId="562" xr:uid="{9C1055F7-E772-4B4B-B121-E047FFFE7764}"/>
    <cellStyle name="_Qt-HT3PQ1(CauKho)" xfId="563" xr:uid="{6E5F3959-576C-42D4-9911-78EE8B4F7068}"/>
    <cellStyle name="_Qt-HT3PQ1(CauKho)_Book1" xfId="564" xr:uid="{0212EA80-8E9E-4C28-BBEE-9AFC4D93DCAE}"/>
    <cellStyle name="_Qt-HT3PQ1(CauKho)_Don gia quy 3 nam 2003 - Ban Dien Luc" xfId="565" xr:uid="{93CCA46B-CE77-4BCA-A50B-B2BF3BBCF96B}"/>
    <cellStyle name="_Qt-HT3PQ1(CauKho)_NC-VL2-2003" xfId="566" xr:uid="{22BC1AD8-088B-4438-98B1-B59BDFD8A5B4}"/>
    <cellStyle name="_Qt-HT3PQ1(CauKho)_NC-VL2-2003_1" xfId="567" xr:uid="{753D3D75-E7CA-4A9D-AB02-DE3105FFD435}"/>
    <cellStyle name="_Qt-HT3PQ1(CauKho)_XL4Test5" xfId="568" xr:uid="{471FD9BF-D884-4A19-9652-DB7782C48228}"/>
    <cellStyle name="_SO T11" xfId="569" xr:uid="{83739606-F65D-47A9-9697-5DFEBE327607}"/>
    <cellStyle name="_TG-TH" xfId="570" xr:uid="{A7CF11C7-FF3D-456A-B53F-618A4608D251}"/>
    <cellStyle name="_TG-TH_1" xfId="571" xr:uid="{12EF11CC-B705-4B40-B6F8-E4310348ECA5}"/>
    <cellStyle name="_TG-TH_1_1BC-bieu 1-1a ct NSt do tinh QD-can doi lai von(17-7-06)" xfId="572" xr:uid="{7CD1D3F8-0552-466E-AF99-79D803330F41}"/>
    <cellStyle name="_TG-TH_1_2BC-bieu 2-2a ct NST do huyen QD-can doi lai von(co sap xep ttu)" xfId="573" xr:uid="{8C680D65-7535-4E77-B70B-FE0D25F05775}"/>
    <cellStyle name="_TG-TH_1_BAO CAO KLCT PT2000" xfId="574" xr:uid="{A056D183-5DE7-4109-84A3-9FA1FA19B558}"/>
    <cellStyle name="_TG-TH_1_BAO CAO PT2000" xfId="575" xr:uid="{5053F025-22C5-4EFA-B8E5-587311A647F8}"/>
    <cellStyle name="_TG-TH_1_BAO CAO PT2000_Book1" xfId="576" xr:uid="{A49442C2-89AB-4559-A01F-6228BD222728}"/>
    <cellStyle name="_TG-TH_1_Bao cao XDCB 2001 - T11 KH dieu chinh 20-11-THAI" xfId="577" xr:uid="{64F8712F-2ADA-4322-BC65-947DF165B08F}"/>
    <cellStyle name="_TG-TH_1_Book1" xfId="578" xr:uid="{4AB8F751-5D0E-43A0-BC11-9B624BD87EE9}"/>
    <cellStyle name="_TG-TH_1_Book1_1" xfId="579" xr:uid="{A227FCAF-BCF4-4ACD-85A7-57A4405ED94D}"/>
    <cellStyle name="_TG-TH_1_Book1_1_1BC-bieu 1-1a ct NSt do tinh QD-can doi lai von(17-7-06)" xfId="580" xr:uid="{4CA28BB7-1A6F-44ED-AFE9-837DEF416070}"/>
    <cellStyle name="_TG-TH_1_Book1_1_Copy (13) of Copy of Copy of Copy of Bang tinh kinh phi ho tro thu nam 2008" xfId="581" xr:uid="{1750FDAB-A6F2-4751-8EB7-4E00DA274F31}"/>
    <cellStyle name="_TG-TH_1_Book1_1_DanhMucDonGiaVTTB_Dien_TAM" xfId="582" xr:uid="{87466CDE-6D84-4964-B890-001A98A64385}"/>
    <cellStyle name="_TG-TH_1_Book1_1_mau bieu so 1" xfId="583" xr:uid="{1D66A8AB-B206-44D3-ADE5-5802873E34A2}"/>
    <cellStyle name="_TG-TH_1_Book1_1_" xfId="584" xr:uid="{38728D31-A3AC-4C7F-BA33-1E32BE46E78E}"/>
    <cellStyle name="_TG-TH_1_Book1_2" xfId="585" xr:uid="{45957114-670D-4EE5-93AD-CA23430B2A11}"/>
    <cellStyle name="_TG-TH_1_Book1_2_Copy (13) of Copy of Copy of Copy of Bang tinh kinh phi ho tro thu nam 2008" xfId="586" xr:uid="{C13A2A54-5767-4C10-A971-9EA5306337B9}"/>
    <cellStyle name="_TG-TH_1_Book1_2_mau bieu so 1" xfId="587" xr:uid="{6B98CDC7-2791-473F-AA61-393FF4A9D413}"/>
    <cellStyle name="_TG-TH_1_Book1_2_" xfId="588" xr:uid="{537FCEE8-0F3B-4A80-8F4A-7CDC439F44EC}"/>
    <cellStyle name="_TG-TH_1_Book1_3" xfId="589" xr:uid="{DA17B6CF-AF2C-45D2-94A1-8D354CD8B64B}"/>
    <cellStyle name="_TG-TH_1_Book1_3_DT truong thinh phu" xfId="590" xr:uid="{A25F8C0C-06F9-4F95-AB52-6537D1C2DB70}"/>
    <cellStyle name="_TG-TH_1_Book1_3_XL4Test5" xfId="591" xr:uid="{83294ABB-A54C-46CB-B4F6-E00DF94136C5}"/>
    <cellStyle name="_TG-TH_1_Book1_BC-QT-WB-dthao" xfId="592" xr:uid="{E3D5D587-48BE-48D0-8992-D7035CF8AC7E}"/>
    <cellStyle name="_TG-TH_1_Book1_Copy (13) of Copy of Copy of Copy of Bang tinh kinh phi ho tro thu nam 2008" xfId="593" xr:uid="{1269EA8B-14FA-4CE2-8161-58E8BD47F47A}"/>
    <cellStyle name="_TG-TH_1_Book1_DanhMucDonGiaVTTB_Dien_TAM" xfId="594" xr:uid="{CF50A767-3F74-4D32-A373-F3037DF83CC8}"/>
    <cellStyle name="_TG-TH_1_Book1_mau bieu so 1" xfId="595" xr:uid="{DDBEAED9-F4D3-4A5B-A376-CC7B7D8090FB}"/>
    <cellStyle name="_TG-TH_1_Book1_" xfId="596" xr:uid="{4068BEE2-E801-4293-9A54-4C9F9BEF01C1}"/>
    <cellStyle name="_TG-TH_1_Book1__1" xfId="597" xr:uid="{C744F982-FE7D-4935-830C-38E3F446CD44}"/>
    <cellStyle name="_TG-TH_1_Book1__Copy (13) of Copy of Copy of Copy of Bang tinh kinh phi ho tro thu nam 2008" xfId="598" xr:uid="{4660ECD1-AA55-4804-93F7-1C35E2F10334}"/>
    <cellStyle name="_TG-TH_1_Copy (13) of Copy of Copy of Copy of Bang tinh kinh phi ho tro thu nam 2008" xfId="599" xr:uid="{D3E8BF6B-E9A0-4E5C-98F7-7AC053DEB47B}"/>
    <cellStyle name="_TG-TH_1_DANH GIA CHI DAU TU XDCB 2005" xfId="600" xr:uid="{83DA939E-BEDB-46A6-A1A1-5D24D9C37DEF}"/>
    <cellStyle name="_TG-TH_1_Dcdtoan-bcnckt " xfId="601" xr:uid="{ABA095CC-AE60-4C97-953D-4ECD6516E6A2}"/>
    <cellStyle name="_TG-TH_1_DN_MTP" xfId="602" xr:uid="{A8CE2348-8D15-4FA2-B2BC-BC7C61AFE7AD}"/>
    <cellStyle name="_TG-TH_1_Dongia2-2003" xfId="603" xr:uid="{E439BB0E-81FB-4B8B-B0A1-BB09636AC51C}"/>
    <cellStyle name="_TG-TH_1_Dongia2-2003_DT truong thinh phu" xfId="604" xr:uid="{1BA846CC-B84D-4B6F-BCC2-3ADA05F7D3CB}"/>
    <cellStyle name="_TG-TH_1_DT truong thinh phu" xfId="605" xr:uid="{EB4F9E1F-A236-4816-B232-17BCBCEAF5D2}"/>
    <cellStyle name="_TG-TH_1_DTCDT MR.2N110.HOCMON.TDTOAN.CCUNG" xfId="606" xr:uid="{BB7E51B1-4AEB-49A5-B063-988A2E84E10C}"/>
    <cellStyle name="_TG-TH_1_DU TOAN DDTT &amp; TBA50KVA" xfId="607" xr:uid="{878F9952-5D88-48C8-A67B-0078646DD78A}"/>
    <cellStyle name="_TG-TH_1_HM_KHOI HIEU BO" xfId="608" xr:uid="{DC170097-FAA6-44FF-B634-10E9FAF41681}"/>
    <cellStyle name="_TG-TH_1_Lora-tungchau" xfId="609" xr:uid="{2C861998-D1F8-4B87-BAC8-7DA85E14B74C}"/>
    <cellStyle name="_TG-TH_1_mau bieu so 1" xfId="610" xr:uid="{6D70A706-E7CF-4EC6-849E-A3B62D5B8EC6}"/>
    <cellStyle name="_TG-TH_1_moi" xfId="611" xr:uid="{F596061A-A42C-4953-9A1A-82106A26D27B}"/>
    <cellStyle name="_TG-TH_1_muong cap DH My Thuat" xfId="612" xr:uid="{EDB38BB2-8669-4B1E-9F17-70509852F1D5}"/>
    <cellStyle name="_TG-TH_1_muong cap DH My Thuat_1BC-bieu 1-1a ct NSt do tinh QD-can doi lai von(17-7-06)" xfId="613" xr:uid="{78DF182B-4FB9-49F2-BEC6-4E82D85F1FB1}"/>
    <cellStyle name="_TG-TH_1_muong cap DH My Thuat_2BC-bieu 2-2a ct NST do huyen QD-can doi lai von(co sap xep ttu)" xfId="614" xr:uid="{1DAE944C-1F6E-4D91-B326-5FA7408CAE8A}"/>
    <cellStyle name="_TG-TH_1_muong cap DH My Thuat_Book1" xfId="615" xr:uid="{9562279A-2F14-43E5-8481-407A93401FE3}"/>
    <cellStyle name="_TG-TH_1_muong cap DH My Thuat_Book1_1" xfId="616" xr:uid="{82DA84A6-DEAE-42F4-9468-7C0FBDE45A76}"/>
    <cellStyle name="_TG-TH_1_muong cap DH My Thuat_Book1_1BC-bieu 1-1a ct NSt do tinh QD-can doi lai von(17-7-06)" xfId="617" xr:uid="{CACC6B04-36B6-49CF-8592-77B6B2B0C7EF}"/>
    <cellStyle name="_TG-TH_1_muong cap DH My Thuat_DANH GIA CHI DAU TU XDCB 2005" xfId="618" xr:uid="{E7B5A5BC-D1BE-4FFF-8E4E-957FF649058D}"/>
    <cellStyle name="_TG-TH_1_muong cap DH My Thuat_HM_KHOI HIEU BO" xfId="619" xr:uid="{85527370-F26C-485C-9597-691ACA0B8BF8}"/>
    <cellStyle name="_TG-TH_1_PGH DONG A 2012" xfId="620" xr:uid="{10A9EC12-7AE3-4717-9F3F-8BAB78FC6927}"/>
    <cellStyle name="_TG-TH_1_PGIA-phieu tham tra Kho bac" xfId="621" xr:uid="{635CABB9-2A60-4134-9E8D-E411DA5BB507}"/>
    <cellStyle name="_TG-TH_1_PT02-02" xfId="622" xr:uid="{7D059B41-040A-4DFC-A1E6-989F5687E610}"/>
    <cellStyle name="_TG-TH_1_PT02-02_Book1" xfId="623" xr:uid="{B1FBFA07-84EE-4B87-B114-E6B0FB93BDA4}"/>
    <cellStyle name="_TG-TH_1_PT02-03_Book1" xfId="624" xr:uid="{0D450D4B-D2A0-4F4B-B873-C6A107F87E03}"/>
    <cellStyle name="_TG-TH_1_Qt-HT3PQ1(CauKho)" xfId="625" xr:uid="{885844F4-80BF-40DD-A430-D2ABD6719285}"/>
    <cellStyle name="_TG-TH_1_Qt-HT3PQ1(CauKho)_Book1" xfId="626" xr:uid="{444BC9FC-AF0B-4BA3-A234-3505C253D83B}"/>
    <cellStyle name="_TG-TH_1_Qt-HT3PQ1(CauKho)_Don gia quy 3 nam 2003 - Ban Dien Luc" xfId="627" xr:uid="{43E8C108-C7AD-4EA9-B266-0803BEFE998A}"/>
    <cellStyle name="_TG-TH_1_Qt-HT3PQ1(CauKho)_NC-VL2-2003" xfId="628" xr:uid="{1FBB026F-2768-41EA-9B0B-1BAF6D9EB815}"/>
    <cellStyle name="_TG-TH_1_Qt-HT3PQ1(CauKho)_NC-VL2-2003_1" xfId="629" xr:uid="{F629EC5B-8CEC-4C07-A395-5C554D8D7D81}"/>
    <cellStyle name="_TG-TH_1_Qt-HT3PQ1(CauKho)_XL4Test5" xfId="630" xr:uid="{009BD3E4-5DC4-42EA-995C-1084DB5253D8}"/>
    <cellStyle name="_TG-TH_1_Sheet2" xfId="631" xr:uid="{07177F97-3BFC-4932-A3BF-4491053898CB}"/>
    <cellStyle name="_TG-TH_1_XL4Poppy" xfId="632" xr:uid="{E323DCF7-77A2-446D-BF33-2B4445AF464F}"/>
    <cellStyle name="_TG-TH_1_XL4Test5" xfId="633" xr:uid="{99617DF6-0CA6-4E3D-917B-1800F2DB5B46}"/>
    <cellStyle name="_TG-TH_1_" xfId="634" xr:uid="{E882CE02-880D-44AA-B1B9-3AD748FA32F8}"/>
    <cellStyle name="_TG-TH_1__1" xfId="635" xr:uid="{A63E5553-3574-4427-900B-853DE476CC0D}"/>
    <cellStyle name="_TG-TH_1__Copy (13) of Copy of Copy of Copy of Bang tinh kinh phi ho tro thu nam 2008" xfId="636" xr:uid="{602A383C-608E-4230-9CC4-213F8A78DDBF}"/>
    <cellStyle name="_TG-TH_2" xfId="637" xr:uid="{C5AD887C-B3FC-48D7-BDF9-D42F8BD5F993}"/>
    <cellStyle name="_TG-TH_2_1BC-bieu 1-1a ct NSt do tinh QD-can doi lai von(17-7-06)" xfId="638" xr:uid="{CC13C3DC-4D59-48F5-AA25-63AB60571E45}"/>
    <cellStyle name="_TG-TH_2_2BC-bieu 2-2a ct NST do huyen QD-can doi lai von(co sap xep ttu)" xfId="639" xr:uid="{B1BCB3FF-A5E1-44A0-8BA0-0DDDD822A1AB}"/>
    <cellStyle name="_TG-TH_2_BAO CAO KLCT PT2000" xfId="640" xr:uid="{B7A4AE0A-5892-43FB-839D-C173C81DD0E3}"/>
    <cellStyle name="_TG-TH_2_BAO CAO PT2000" xfId="641" xr:uid="{BF014828-8028-4394-A8F7-A0880B3115AA}"/>
    <cellStyle name="_TG-TH_2_BAO CAO PT2000_Book1" xfId="642" xr:uid="{FA0D2206-04CD-431D-8B00-92D01AF4F6D7}"/>
    <cellStyle name="_TG-TH_2_Bao cao XDCB 2001 - T11 KH dieu chinh 20-11-THAI" xfId="643" xr:uid="{56A7CC50-8FBE-4837-BF43-E7B55A3391BE}"/>
    <cellStyle name="_TG-TH_2_Book1" xfId="644" xr:uid="{4205938C-F665-46A7-BDB9-A5CC6E277962}"/>
    <cellStyle name="_TG-TH_2_Book1_1" xfId="645" xr:uid="{5860B6C2-7266-455D-B1FD-38EE02D6816D}"/>
    <cellStyle name="_TG-TH_2_Book1_1_1BC-bieu 1-1a ct NSt do tinh QD-can doi lai von(17-7-06)" xfId="646" xr:uid="{542D072C-535D-4570-A2B5-4A2BE776F279}"/>
    <cellStyle name="_TG-TH_2_Book1_1_Copy (13) of Copy of Copy of Copy of Bang tinh kinh phi ho tro thu nam 2008" xfId="647" xr:uid="{8E63C9B7-F957-4509-A727-1513ABB01735}"/>
    <cellStyle name="_TG-TH_2_Book1_1_DanhMucDonGiaVTTB_Dien_TAM" xfId="648" xr:uid="{D64FED3D-C6E8-4B30-9602-9349FC9759B5}"/>
    <cellStyle name="_TG-TH_2_Book1_1_mau bieu so 1" xfId="649" xr:uid="{EB7A7314-EB2F-4D42-B6F1-627924E922B1}"/>
    <cellStyle name="_TG-TH_2_Book1_1_" xfId="650" xr:uid="{B68697BF-F670-4D7F-A7C9-5B425F033B6F}"/>
    <cellStyle name="_TG-TH_2_Book1_2" xfId="651" xr:uid="{F043FF4B-1749-486F-A721-685F52A7316A}"/>
    <cellStyle name="_TG-TH_2_Book1_2_Copy (13) of Copy of Copy of Copy of Bang tinh kinh phi ho tro thu nam 2008" xfId="652" xr:uid="{F9D85454-91D9-460E-9BE4-9B7D85DC496D}"/>
    <cellStyle name="_TG-TH_2_Book1_2_mau bieu so 1" xfId="653" xr:uid="{20976049-B3F8-4847-93A0-89A9ECDB01B6}"/>
    <cellStyle name="_TG-TH_2_Book1_2_" xfId="654" xr:uid="{01244E5D-7AA8-478C-8255-CB434F20A9E7}"/>
    <cellStyle name="_TG-TH_2_Book1_3" xfId="655" xr:uid="{2895B51D-B80B-415B-AF0E-7E2529864D4A}"/>
    <cellStyle name="_TG-TH_2_Book1_3_DT truong thinh phu" xfId="656" xr:uid="{BE890E54-AA98-4F64-922F-2B3CBBA058E3}"/>
    <cellStyle name="_TG-TH_2_Book1_3_XL4Test5" xfId="657" xr:uid="{4EAC9188-481F-4093-A244-52FF0FF6470B}"/>
    <cellStyle name="_TG-TH_2_Book1_Copy (13) of Copy of Copy of Copy of Bang tinh kinh phi ho tro thu nam 2008" xfId="658" xr:uid="{3E651F2D-7623-4A1E-8AE1-A88B3CA9D38A}"/>
    <cellStyle name="_TG-TH_2_Book1_DanhMucDonGiaVTTB_Dien_TAM" xfId="659" xr:uid="{71FA504B-0BBA-4D48-96AF-840BA941DD36}"/>
    <cellStyle name="_TG-TH_2_Book1_mau bieu so 1" xfId="660" xr:uid="{FE074805-96EB-4F4F-BC58-0D653A680B9C}"/>
    <cellStyle name="_TG-TH_2_Book1_" xfId="661" xr:uid="{B5ED590C-F519-4D01-A3E3-E130B561E741}"/>
    <cellStyle name="_TG-TH_2_Book1__1" xfId="662" xr:uid="{3DF68AF0-B434-49AB-AB57-2C7C890CEF8E}"/>
    <cellStyle name="_TG-TH_2_Book1__Copy (13) of Copy of Copy of Copy of Bang tinh kinh phi ho tro thu nam 2008" xfId="663" xr:uid="{A4760D78-6F2C-4072-9099-9829E39D16BD}"/>
    <cellStyle name="_TG-TH_2_Copy (13) of Copy of Copy of Copy of Bang tinh kinh phi ho tro thu nam 2008" xfId="664" xr:uid="{79EAE141-8986-4440-A25D-7BAF6925C3C8}"/>
    <cellStyle name="_TG-TH_2_DANH GIA CHI DAU TU XDCB 2005" xfId="665" xr:uid="{5E8C8BF0-D473-43C8-BDDA-6E9146F8F655}"/>
    <cellStyle name="_TG-TH_2_Dcdtoan-bcnckt " xfId="666" xr:uid="{39487B7F-5C4F-4A54-A834-0B0B352BDE9B}"/>
    <cellStyle name="_TG-TH_2_DN_MTP" xfId="667" xr:uid="{31005997-D7B9-4B5B-ABDA-FB7ED49B15C5}"/>
    <cellStyle name="_TG-TH_2_Dongia2-2003" xfId="668" xr:uid="{E295E62A-89A7-4601-95A1-D63C0FCC59CB}"/>
    <cellStyle name="_TG-TH_2_Dongia2-2003_DT truong thinh phu" xfId="669" xr:uid="{90592AFF-1828-45CF-A9F9-E95E153AC806}"/>
    <cellStyle name="_TG-TH_2_DT truong thinh phu" xfId="670" xr:uid="{2E5EA738-6C5D-4720-8B1D-D2C8B6F05E75}"/>
    <cellStyle name="_TG-TH_2_DTCDT MR.2N110.HOCMON.TDTOAN.CCUNG" xfId="671" xr:uid="{4C09F4A8-B94A-4520-A0DD-46EE0F2410FF}"/>
    <cellStyle name="_TG-TH_2_DU TOAN DDTT &amp; TBA50KVA" xfId="672" xr:uid="{B93F95BE-2FF9-497B-9C7C-D1B3AECCAF20}"/>
    <cellStyle name="_TG-TH_2_HM_KHOI HIEU BO" xfId="673" xr:uid="{A6D2C4C7-3A8F-4063-9F91-A1CED210DC64}"/>
    <cellStyle name="_TG-TH_2_Lora-tungchau" xfId="674" xr:uid="{AF773056-62FD-4163-A767-80EB476A962D}"/>
    <cellStyle name="_TG-TH_2_mau bieu so 1" xfId="675" xr:uid="{2921468E-F444-4098-A0A1-4D07ACA00970}"/>
    <cellStyle name="_TG-TH_2_moi" xfId="676" xr:uid="{4E8AD62F-318E-42B1-88FA-EED1528975D0}"/>
    <cellStyle name="_TG-TH_2_muong cap DH My Thuat" xfId="677" xr:uid="{BCAB542A-B4E9-4906-B684-0E4F7BDDAC3E}"/>
    <cellStyle name="_TG-TH_2_muong cap DH My Thuat_1BC-bieu 1-1a ct NSt do tinh QD-can doi lai von(17-7-06)" xfId="678" xr:uid="{615B9758-00C0-4591-BCDA-AC6338C2A189}"/>
    <cellStyle name="_TG-TH_2_muong cap DH My Thuat_2BC-bieu 2-2a ct NST do huyen QD-can doi lai von(co sap xep ttu)" xfId="679" xr:uid="{FBD82A2A-AEFF-40D0-9855-2361F513EF78}"/>
    <cellStyle name="_TG-TH_2_muong cap DH My Thuat_Book1" xfId="680" xr:uid="{749ACE96-4A34-431B-B6F9-7423B4F6A04C}"/>
    <cellStyle name="_TG-TH_2_muong cap DH My Thuat_Book1_1" xfId="681" xr:uid="{5E17182D-63AA-48AF-BB65-FAC7C821B8CF}"/>
    <cellStyle name="_TG-TH_2_muong cap DH My Thuat_Book1_1BC-bieu 1-1a ct NSt do tinh QD-can doi lai von(17-7-06)" xfId="682" xr:uid="{0566E62A-8AF2-4756-8C24-8770D501C855}"/>
    <cellStyle name="_TG-TH_2_muong cap DH My Thuat_DANH GIA CHI DAU TU XDCB 2005" xfId="683" xr:uid="{FE995380-DF37-484C-B6C5-719A5967211D}"/>
    <cellStyle name="_TG-TH_2_muong cap DH My Thuat_HM_KHOI HIEU BO" xfId="684" xr:uid="{64C9B9B4-D500-4F48-BB4A-9BB073F1FBF1}"/>
    <cellStyle name="_TG-TH_2_PGH DONG A 2012" xfId="685" xr:uid="{A9754295-58ED-4C1C-9DE9-A5130111093F}"/>
    <cellStyle name="_TG-TH_2_PGIA-phieu tham tra Kho bac" xfId="686" xr:uid="{7A0B61B7-10C8-47FE-AFE4-C5D94A5455FB}"/>
    <cellStyle name="_TG-TH_2_PT02-02" xfId="687" xr:uid="{178C6124-0664-4AC0-955F-1C9BF8359ACE}"/>
    <cellStyle name="_TG-TH_2_PT02-02_Book1" xfId="688" xr:uid="{8DFA30E5-B78F-4D8F-80D8-FDE0F19905EE}"/>
    <cellStyle name="_TG-TH_2_PT02-03" xfId="689" xr:uid="{9A8DC584-C654-4081-8BEB-351AF5C7B754}"/>
    <cellStyle name="_TG-TH_2_PT02-03_Book1" xfId="690" xr:uid="{19131959-2C02-4171-BC29-291DA06C2C19}"/>
    <cellStyle name="_TG-TH_2_Qt-HT3PQ1(CauKho)" xfId="691" xr:uid="{208FDCDB-41E8-438A-9FC4-41ECA8AC6B6C}"/>
    <cellStyle name="_TG-TH_2_Qt-HT3PQ1(CauKho)_Book1" xfId="692" xr:uid="{402B2E55-7A40-4DF2-AE7D-0827CD6298FE}"/>
    <cellStyle name="_TG-TH_2_Qt-HT3PQ1(CauKho)_Don gia quy 3 nam 2003 - Ban Dien Luc" xfId="693" xr:uid="{5868B8B3-B815-4FE6-921B-B6E20E5B2D8A}"/>
    <cellStyle name="_TG-TH_2_Qt-HT3PQ1(CauKho)_NC-VL2-2003" xfId="694" xr:uid="{6FD7FF70-B5C6-4E8E-BCDC-B311B8085728}"/>
    <cellStyle name="_TG-TH_2_Qt-HT3PQ1(CauKho)_NC-VL2-2003_1" xfId="695" xr:uid="{0EADD692-6156-4B58-B41B-EACAF224AA41}"/>
    <cellStyle name="_TG-TH_2_Qt-HT3PQ1(CauKho)_XL4Test5" xfId="696" xr:uid="{9420BC09-9DCB-4E99-9F08-85CD840F4904}"/>
    <cellStyle name="_TG-TH_2_Sheet2" xfId="697" xr:uid="{48DD9B8D-CD70-4934-BC36-08E5D7017B54}"/>
    <cellStyle name="_TG-TH_2_XL4Poppy" xfId="698" xr:uid="{A57904DF-AF51-4C13-9AB8-EFBA372AD169}"/>
    <cellStyle name="_TG-TH_2_XL4Test5" xfId="699" xr:uid="{8BE45D5B-5503-4679-BB7D-F9462A69F2D8}"/>
    <cellStyle name="_TG-TH_2_" xfId="700" xr:uid="{22CE16F5-86ED-4F5F-B316-DCAFF0957F07}"/>
    <cellStyle name="_TG-TH_2__1" xfId="701" xr:uid="{661461EB-5AF8-47B8-8E5E-D73EF3360E34}"/>
    <cellStyle name="_TG-TH_2__Copy (13) of Copy of Copy of Copy of Bang tinh kinh phi ho tro thu nam 2008" xfId="702" xr:uid="{1DB8A5BB-BC01-45B8-9B79-AC490B2072FA}"/>
    <cellStyle name="_TG-TH_3" xfId="703" xr:uid="{1EEC0858-A9BD-4B3F-B5AF-29B2CA32A559}"/>
    <cellStyle name="_TG-TH_3_1BC-bieu 1-1a ct NSt do tinh QD-can doi lai von(17-7-06)" xfId="704" xr:uid="{EACB7321-BC84-44B1-A84A-2299DE7EFED1}"/>
    <cellStyle name="_TG-TH_3_2BC-bieu 2-2a ct NST do huyen QD-can doi lai von(co sap xep ttu)" xfId="705" xr:uid="{CA639D6C-BB07-43A5-A6CC-C17082C77F5E}"/>
    <cellStyle name="_TG-TH_3_Book1" xfId="706" xr:uid="{8CBE0DA8-311C-4A00-A977-4BCF6F1FF0F0}"/>
    <cellStyle name="_TG-TH_3_Book1_1" xfId="707" xr:uid="{D083DBA8-5A6E-41D0-B057-0AE7650C8921}"/>
    <cellStyle name="_TG-TH_3_Book1_1BC-bieu 1-1a ct NSt do tinh QD-can doi lai von(17-7-06)" xfId="708" xr:uid="{36578C8B-A814-43C9-B96B-D98713F445B5}"/>
    <cellStyle name="_TG-TH_3_Copy (13) of Copy of Copy of Copy of Bang tinh kinh phi ho tro thu nam 2008" xfId="709" xr:uid="{00F41E38-8469-47E6-81C5-C4992E9D216C}"/>
    <cellStyle name="_TG-TH_3_DU TOAN DDTT &amp; TBA50KVA" xfId="710" xr:uid="{E2848963-58DE-4DEC-885D-040EAE4584B4}"/>
    <cellStyle name="_TG-TH_3_Lora-tungchau" xfId="711" xr:uid="{FEDCAA29-DBC3-46F0-961A-161A1CF5DB9E}"/>
    <cellStyle name="_TG-TH_3_mau bieu so 1" xfId="712" xr:uid="{E333E6E6-2DD1-48FB-BCC5-F97CB96147E2}"/>
    <cellStyle name="_TG-TH_3_PGH DONG A 2012" xfId="713" xr:uid="{E1F986A3-3923-46E1-9A1A-C636B14560E0}"/>
    <cellStyle name="_TG-TH_3_Qt-HT3PQ1(CauKho)" xfId="714" xr:uid="{FC3D9FE1-4CA4-4BC3-976D-8063B9747548}"/>
    <cellStyle name="_TG-TH_3_Qt-HT3PQ1(CauKho)_Book1" xfId="715" xr:uid="{3CDE208B-8B2A-40EB-A7B1-8E31B244DBE0}"/>
    <cellStyle name="_TG-TH_3_Qt-HT3PQ1(CauKho)_Don gia quy 3 nam 2003 - Ban Dien Luc" xfId="716" xr:uid="{1E3673E8-81AA-41C6-BE51-AD7815673AE5}"/>
    <cellStyle name="_TG-TH_3_Qt-HT3PQ1(CauKho)_NC-VL2-2003" xfId="717" xr:uid="{39294B7B-371D-44C7-9524-B9E41678F599}"/>
    <cellStyle name="_TG-TH_3_Qt-HT3PQ1(CauKho)_NC-VL2-2003_1" xfId="718" xr:uid="{B8A7B2C4-3EBF-40AE-8F49-AFAB32A3B889}"/>
    <cellStyle name="_TG-TH_3_Qt-HT3PQ1(CauKho)_XL4Test5" xfId="719" xr:uid="{EA90E6C9-9D72-4833-9923-F2F46E7A8C32}"/>
    <cellStyle name="_TG-TH_3_" xfId="720" xr:uid="{396D9790-4553-43C4-B4E5-A4FC4540F986}"/>
    <cellStyle name="_TG-TH_3__1" xfId="721" xr:uid="{0244F04E-3A67-4F8B-8633-5C94E02AB0A9}"/>
    <cellStyle name="_TG-TH_3__Copy (13) of Copy of Copy of Copy of Bang tinh kinh phi ho tro thu nam 2008" xfId="722" xr:uid="{FB2519C1-065E-46F2-9CBA-AF998E2B0D06}"/>
    <cellStyle name="_TG-TH_4" xfId="723" xr:uid="{0001551F-B781-40B7-BBE5-D76908526C50}"/>
    <cellStyle name="_TG-TH_4_Copy (13) of Copy of Copy of Copy of Bang tinh kinh phi ho tro thu nam 2008" xfId="724" xr:uid="{8DA300F8-B889-4438-A33E-1EDC4DF42E8B}"/>
    <cellStyle name="_TG-TH_4_mau bieu so 1" xfId="725" xr:uid="{843A7719-8C21-4B62-B82D-8985355908A0}"/>
    <cellStyle name="_TG-TH_4_PGH DONG A 2012" xfId="726" xr:uid="{71FD5C4C-3034-43ED-AEE4-347F661CC0BC}"/>
    <cellStyle name="_TG-TH_4_" xfId="727" xr:uid="{6C27DF8F-5EE4-46A9-B8D6-0DEBCF7ED535}"/>
    <cellStyle name="_TG-TH_Copy (13) of Copy of Copy of Copy of Bang tinh kinh phi ho tro thu nam 2008" xfId="728" xr:uid="{9E6AADFD-2268-4F4F-BCF9-B7EA68E53B3F}"/>
    <cellStyle name="_TG-TH_mau bieu so 1" xfId="729" xr:uid="{0376D10A-C4A0-4E2B-B389-F104AFFC28DD}"/>
    <cellStyle name="_TG-TH_PGH DONG A 2012" xfId="730" xr:uid="{0AAD42D1-C540-44BE-BDF5-7B2EBD75BFA2}"/>
    <cellStyle name="_TG-TH_" xfId="731" xr:uid="{7F3DDE75-9D03-415B-A740-E145EDD17A20}"/>
    <cellStyle name="_TH KHAI TOAN THU THIEM cac tuyen TT noi" xfId="732" xr:uid="{87345892-BD8A-4A0B-AED1-90FBD9837036}"/>
    <cellStyle name="_" xfId="733" xr:uid="{7C76ADFA-758D-4051-9C8A-69B941AC9E9E}"/>
    <cellStyle name="__1" xfId="734" xr:uid="{4EC3DEB7-E291-46BC-A752-F77AC1288D7A}"/>
    <cellStyle name="__Copy (13) of Copy of Copy of Copy of Bang tinh kinh phi ho tro thu nam 2008" xfId="735" xr:uid="{56F5BACB-61EC-4B4C-B048-3FFF7CF9D19C}"/>
    <cellStyle name="»õ±Ò[0]_Sheet1" xfId="736" xr:uid="{8D7EE192-BAE9-465A-89BD-F93149A84DF3}"/>
    <cellStyle name="»õ±Ò_Sheet1" xfId="737" xr:uid="{99E6474F-5909-44CA-A3A8-77F53A386C10}"/>
    <cellStyle name="•W€_STDFOR" xfId="738" xr:uid="{F678F2FF-AB0B-4DBF-B9A2-CFD9EFFEB04F}"/>
    <cellStyle name="W_STDFOR" xfId="739" xr:uid="{B2441448-BFCA-49A2-B7EC-A1BF11C16F15}"/>
    <cellStyle name="0.0" xfId="740" xr:uid="{D1AA439E-45A6-4536-B487-9008AFCAFCDE}"/>
    <cellStyle name="0.00" xfId="741" xr:uid="{7CA2C617-C1E7-4145-A992-A0BE4286589F}"/>
    <cellStyle name="1" xfId="742" xr:uid="{4889F244-47E3-4994-9B3C-8766EAF2132F}"/>
    <cellStyle name="1_Book1" xfId="743" xr:uid="{177E3057-BE56-48B1-B829-0A62C1999296}"/>
    <cellStyle name="1_th nguoi ngheo 170 nam 2007" xfId="744" xr:uid="{69C272F4-C4A3-4F59-AAB2-6582EBBA7CD7}"/>
    <cellStyle name="15" xfId="745" xr:uid="{E54DE295-71A9-4EBB-8224-21086BF6B7C4}"/>
    <cellStyle name="¹éºÐÀ²_      " xfId="746" xr:uid="{CCAFCAF8-7F18-4B2B-9A0C-CE9B20FEFE5F}"/>
    <cellStyle name="2" xfId="747" xr:uid="{93C80439-5EAA-4BF4-B144-758599C25357}"/>
    <cellStyle name="20" xfId="748" xr:uid="{5503B007-5570-400E-8AC9-2C460F84A6BC}"/>
    <cellStyle name="20% - Accent1 2" xfId="749" xr:uid="{92281E0C-61FE-49B1-883C-25918C5963DB}"/>
    <cellStyle name="20% - Accent2 2" xfId="750" xr:uid="{74A6FFFE-96FC-49E3-BDCA-38385701B124}"/>
    <cellStyle name="20% - Accent3 2" xfId="751" xr:uid="{80E686C2-F5A8-4EF0-AEEB-336032DBF18A}"/>
    <cellStyle name="20% - Accent4 2" xfId="752" xr:uid="{2F77F7ED-93BA-4E48-8BB1-8EECBB181F4B}"/>
    <cellStyle name="20% - Accent5 2" xfId="753" xr:uid="{A6BBBDD6-A299-4661-BD9C-DC3E585FA14A}"/>
    <cellStyle name="20% - Accent6 2" xfId="754" xr:uid="{79FC02AC-61EE-47CA-A763-48B649EFD65F}"/>
    <cellStyle name="3" xfId="755" xr:uid="{C9592FA4-15BA-4339-9A69-068E6C0E7DC3}"/>
    <cellStyle name="³£¹æ_GZ TV" xfId="756" xr:uid="{47F2C92C-090D-4196-8CC3-3B7A745E5DD6}"/>
    <cellStyle name="4" xfId="757" xr:uid="{4B6DD038-A556-41E2-AE0B-B4C558867C5E}"/>
    <cellStyle name="40% - Accent1 2" xfId="758" xr:uid="{B32E3C28-363D-4A9E-8473-895E314788AE}"/>
    <cellStyle name="40% - Accent2 2" xfId="759" xr:uid="{A49529E6-19EF-47BB-AEB1-0744714EB975}"/>
    <cellStyle name="40% - Accent3 2" xfId="760" xr:uid="{D717F0FF-072E-439B-8908-1E8A8B13695F}"/>
    <cellStyle name="40% - Accent4 2" xfId="761" xr:uid="{68250EB6-37CB-4134-B756-188F60AA4F5F}"/>
    <cellStyle name="40% - Accent5 2" xfId="762" xr:uid="{FC7E95C5-2F36-4216-9426-FF076566DAC3}"/>
    <cellStyle name="40% - Accent6 2" xfId="763" xr:uid="{9BEB2ABC-E8CC-4102-9E84-73956EB776FA}"/>
    <cellStyle name="60% - Accent1 2" xfId="764" xr:uid="{466A5748-252A-4AB1-B8C4-D0BD54AC5E9E}"/>
    <cellStyle name="60% - Accent2 2" xfId="765" xr:uid="{248E53B2-9C6B-4453-98F7-86569123911A}"/>
    <cellStyle name="60% - Accent3 2" xfId="766" xr:uid="{418B880D-DE97-46B9-ACCE-2E9A224F9AF3}"/>
    <cellStyle name="60% - Accent4 2" xfId="767" xr:uid="{0BCF4F8E-3469-4F8C-B268-F42251BBA519}"/>
    <cellStyle name="60% - Accent5 2" xfId="768" xr:uid="{2F0B1D1C-18D8-4341-B187-6F329DAB2F6A}"/>
    <cellStyle name="60% - Accent6 2" xfId="769" xr:uid="{6C633718-8B27-4C86-8390-DF5082F9DBD7}"/>
    <cellStyle name="Accent1 2" xfId="770" xr:uid="{F4FD34A9-D6ED-4BC6-9621-5315F05EE8D3}"/>
    <cellStyle name="Accent2 2" xfId="771" xr:uid="{D784C8FA-C3B7-4A1D-8411-531B2CF36E0C}"/>
    <cellStyle name="Accent3 2" xfId="772" xr:uid="{C2761581-53C8-4B90-9460-EADED72909DE}"/>
    <cellStyle name="Accent4 2" xfId="773" xr:uid="{3611E4E6-9BB0-46CF-8ABF-908608A1AE7C}"/>
    <cellStyle name="Accent5 2" xfId="774" xr:uid="{86244481-B44E-4A81-9991-31CF730E8DFC}"/>
    <cellStyle name="Accent6 2" xfId="775" xr:uid="{A560972C-5B7D-4A6A-8FFF-744AF3739E14}"/>
    <cellStyle name="active" xfId="776" xr:uid="{75A37827-1B47-412D-8739-A06F9CED7C91}"/>
    <cellStyle name="ÅëÈ­ [0]_      " xfId="777" xr:uid="{F0A4F533-493A-415C-A7E0-A3D476FCFBDB}"/>
    <cellStyle name="AeE­ [0]_INQUIRY ¿?¾÷AßAø " xfId="778" xr:uid="{CF452EF1-A713-49AB-B66D-D8BA6995E2DD}"/>
    <cellStyle name="ÅëÈ­ [0]_L601CPT" xfId="779" xr:uid="{BA649DE3-17CE-43DE-88BF-C6ADFD95EEC7}"/>
    <cellStyle name="ÅëÈ­_      " xfId="780" xr:uid="{AB52F3E7-765C-4938-8B3E-C6F20D2CD672}"/>
    <cellStyle name="AeE­_INQUIRY ¿?¾÷AßAø " xfId="781" xr:uid="{8BEF8BD2-35D1-4762-82EB-67B67EA023DC}"/>
    <cellStyle name="ÅëÈ­_L601CPT" xfId="782" xr:uid="{4E292527-BC4C-4D71-9301-14B32F2C7EA7}"/>
    <cellStyle name="args.style" xfId="783" xr:uid="{C5A983B6-B95A-4F57-8790-0C1630F725A0}"/>
    <cellStyle name="ÄÞ¸¶ [0]_      " xfId="784" xr:uid="{19E04E79-B358-407C-8E4A-06F0EBFC9F0D}"/>
    <cellStyle name="AÞ¸¶ [0]_INQUIRY ¿?¾÷AßAø " xfId="785" xr:uid="{670CCA51-9A20-4990-A777-D630E73ECF04}"/>
    <cellStyle name="ÄÞ¸¶ [0]_L601CPT" xfId="786" xr:uid="{C2A446B3-6876-4D5A-9C9B-3F04FA5547E4}"/>
    <cellStyle name="ÄÞ¸¶_      " xfId="787" xr:uid="{42345F34-F01B-4408-B0B6-551298CBBAA2}"/>
    <cellStyle name="AÞ¸¶_INQUIRY ¿?¾÷AßAø " xfId="788" xr:uid="{31B63EDA-740F-4282-B404-F68BD24FADB8}"/>
    <cellStyle name="ÄÞ¸¶_L601CPT" xfId="789" xr:uid="{01892A2B-63E4-454C-A3EB-A7A4D8242472}"/>
    <cellStyle name="AutoFormat Options" xfId="790" xr:uid="{59B04AE7-833F-41B9-B49B-643F9A643E4D}"/>
    <cellStyle name="Bad 2" xfId="791" xr:uid="{293FEB95-5DED-4A69-9B67-708B369A715F}"/>
    <cellStyle name="C?AØ_¿?¾÷CoE² " xfId="792" xr:uid="{06393516-8610-4290-98F1-7C62A86C4FC7}"/>
    <cellStyle name="Ç¥ÁØ_      " xfId="793" xr:uid="{BE3FD259-7A9C-464B-A245-67816DA45A30}"/>
    <cellStyle name="C￥AØ_¿μ¾÷CoE² " xfId="794" xr:uid="{89CA8ADF-52CA-454A-87D5-527C428C436B}"/>
    <cellStyle name="Ç¥ÁØ_±¸¹Ì´ëÃ¥" xfId="795" xr:uid="{01C30469-5809-4EEE-9089-7D5823AEF98D}"/>
    <cellStyle name="Ç§Î»·Ö¸ô[0]_Sheet1" xfId="796" xr:uid="{966C98EA-A84F-4F58-82EA-A173ED492096}"/>
    <cellStyle name="Ç§Î»·Ö¸ô_Sheet1" xfId="797" xr:uid="{C60B7635-65A8-41C9-BE6C-E097023167E8}"/>
    <cellStyle name="Calc Currency (0)" xfId="798" xr:uid="{F1CF426B-ABA8-4570-A408-770E8A3C280E}"/>
    <cellStyle name="Calc Currency (2)" xfId="799" xr:uid="{2F88949B-FBE2-41FC-A0A3-DC8790FB556D}"/>
    <cellStyle name="Calc Percent (0)" xfId="800" xr:uid="{BE7D4FD9-E94C-4415-A3E2-6AABB060A6B3}"/>
    <cellStyle name="Calc Percent (1)" xfId="801" xr:uid="{3F537E71-202B-4D35-933D-3F30D4A8C1AD}"/>
    <cellStyle name="Calc Percent (2)" xfId="802" xr:uid="{94D4EADC-00E3-46A7-97DE-84C0E59F89D0}"/>
    <cellStyle name="Calc Units (0)" xfId="803" xr:uid="{E481CCAE-2372-4B26-81FE-6620DE87B072}"/>
    <cellStyle name="Calc Units (1)" xfId="804" xr:uid="{39AA3EDD-A088-452C-8CFE-12683C0BCC97}"/>
    <cellStyle name="Calc Units (2)" xfId="805" xr:uid="{D89EEC9F-54F2-4A44-9E51-EBE351055344}"/>
    <cellStyle name="Calculation 2" xfId="806" xr:uid="{D22E8A83-B939-4BE9-B28A-A6A787B06B8C}"/>
    <cellStyle name="category" xfId="807" xr:uid="{CFCF00C2-DFC0-4E38-9EE7-2D4CE2236343}"/>
    <cellStyle name="Cerrency_Sheet2_XANGDAU" xfId="808" xr:uid="{54517D45-1201-4E1E-964E-01FDA54E3E97}"/>
    <cellStyle name="Check Cell 2" xfId="809" xr:uid="{BEC3D6F2-34A8-4713-810F-A58400638FBC}"/>
    <cellStyle name="chu" xfId="810" xr:uid="{E75F7E21-3F8C-4F56-A8E0-6C2C1E337A4E}"/>
    <cellStyle name="CHUONG" xfId="811" xr:uid="{BA94F29B-B3B7-4DC6-9F5F-0B50168F8483}"/>
    <cellStyle name="Comma [0] 2" xfId="812" xr:uid="{013CC8D7-8DF9-41B8-90F4-9084FAD43B04}"/>
    <cellStyle name="Comma [00]" xfId="813" xr:uid="{9949B23B-1051-4710-9CD3-75C8739F2150}"/>
    <cellStyle name="Comma 2" xfId="814" xr:uid="{0A48AF42-5279-4608-9596-4D060B04CC38}"/>
    <cellStyle name="comma zerodec" xfId="815" xr:uid="{5ECA1EF0-0920-4BEB-897E-799C24AAB04D}"/>
    <cellStyle name="Comma0" xfId="816" xr:uid="{08D85F58-1DEC-4B48-AAE4-8A9872C3F652}"/>
    <cellStyle name="Copied" xfId="817" xr:uid="{2A9B1951-E35A-4B3D-B2D2-7B15804CEABC}"/>
    <cellStyle name="COST1" xfId="818" xr:uid="{FB805274-4182-4697-9977-EE94264196CB}"/>
    <cellStyle name="Currency [00]" xfId="819" xr:uid="{23AF0E31-60BC-40C8-9CC5-5BAC1AEBEF90}"/>
    <cellStyle name="Currency0" xfId="820" xr:uid="{4B69FAF8-94D7-4399-BD58-18030677480E}"/>
    <cellStyle name="Currency1" xfId="821" xr:uid="{7CEF4AEB-CC25-445E-B359-B07418D9C503}"/>
    <cellStyle name="Date" xfId="822" xr:uid="{C69B665F-25A8-4849-8F2F-6B34CCBCBA8B}"/>
    <cellStyle name="Date Short" xfId="823" xr:uid="{4298F9F4-F0B3-424F-A24C-09509761A345}"/>
    <cellStyle name="Date_" xfId="824" xr:uid="{F64D4B06-79CD-4507-9A6F-C584049781F1}"/>
    <cellStyle name="DELTA" xfId="825" xr:uid="{50F0C31D-A0BB-43F8-9C5B-5DD9994B7AB7}"/>
    <cellStyle name="Dezimal [0]_68574_Materialbedarfsliste" xfId="826" xr:uid="{8C97E15A-7C78-4C1D-BB8F-C58D1E09565E}"/>
    <cellStyle name="Dezimal_68574_Materialbedarfsliste" xfId="827" xr:uid="{ADA5E7AE-C86F-4FAC-84DE-0891C200CBC9}"/>
    <cellStyle name="Dollar (zero dec)" xfId="828" xr:uid="{E3FC6AE5-1ED9-4EB8-ABB2-2626820AED58}"/>
    <cellStyle name="DuToanBXD" xfId="829" xr:uid="{D91683CA-76DB-4F36-A5E9-DCD115C610F4}"/>
    <cellStyle name="ea" xfId="830" xr:uid="{784BCEAC-F218-48E7-9913-B3C55CFE1520}"/>
    <cellStyle name="Enter Currency (0)" xfId="831" xr:uid="{70BA91E8-9AF2-475F-B64C-0A6FAA60A1E3}"/>
    <cellStyle name="Enter Currency (2)" xfId="832" xr:uid="{655D32AC-AA7F-480F-8443-CE939AAD7C49}"/>
    <cellStyle name="Enter Units (0)" xfId="833" xr:uid="{02DBED72-F27A-489B-89D9-ACB44D499A6D}"/>
    <cellStyle name="Enter Units (1)" xfId="834" xr:uid="{72BB135F-7D89-403B-8613-CA208383E4B6}"/>
    <cellStyle name="Enter Units (2)" xfId="835" xr:uid="{F03CC87C-DC5E-4539-817E-C80BF170D98E}"/>
    <cellStyle name="Entered" xfId="836" xr:uid="{EF544D95-EEA9-493B-9019-735CEE543B51}"/>
    <cellStyle name="Euro" xfId="837" xr:uid="{BC9AD3FC-E388-4D13-8F62-006DF0BB85E3}"/>
    <cellStyle name="Excel Built-in Normal" xfId="838" xr:uid="{E5BB7E39-3289-4EAD-AF07-2D1903D2D5D8}"/>
    <cellStyle name="Explanatory Text 2" xfId="839" xr:uid="{5D3FE711-C49B-4BF5-B9A8-EB00E0553D43}"/>
    <cellStyle name="Fixed" xfId="840" xr:uid="{D3D4138B-A1F4-4576-8D49-4CAD22C895A6}"/>
    <cellStyle name="Good 2" xfId="841" xr:uid="{16528E5A-5E7B-4D63-B321-F8F20A3B1585}"/>
    <cellStyle name="Grey" xfId="842" xr:uid="{B011F56D-31BD-44AD-BD6A-A2E8ECFF4CF9}"/>
    <cellStyle name="ha" xfId="843" xr:uid="{97F169E7-91D9-48F6-9872-50BA958E9A42}"/>
    <cellStyle name="HEADER" xfId="844" xr:uid="{14D05CD7-7AA9-4217-A4EC-CDFD7271CB59}"/>
    <cellStyle name="Header1" xfId="845" xr:uid="{6C5B1571-DB4E-46E9-8E56-2DD158E0CE98}"/>
    <cellStyle name="Header2" xfId="846" xr:uid="{04497FA2-0807-4432-907F-06FD18562BA3}"/>
    <cellStyle name="Heading 1 2" xfId="847" xr:uid="{6E25169B-59CC-46AB-9277-1947A7859139}"/>
    <cellStyle name="Heading 2 2" xfId="848" xr:uid="{ED29E4BA-3795-4012-9833-1AC45CC18B5D}"/>
    <cellStyle name="Heading 3 2" xfId="849" xr:uid="{4B904346-6669-4649-9C99-7CFCDE7F190D}"/>
    <cellStyle name="Heading 4 2" xfId="850" xr:uid="{7A7D0CFB-35CC-465D-AEF6-98FFE681B7D2}"/>
    <cellStyle name="Heading1" xfId="851" xr:uid="{30DDC316-641C-489B-9D29-5E43A2D3600E}"/>
    <cellStyle name="Heading2" xfId="852" xr:uid="{025B01EA-2BB7-405A-A6A4-EA010FFB4B95}"/>
    <cellStyle name="headoption" xfId="853" xr:uid="{133D4062-0DAF-48F7-8E3A-F49F092F47AB}"/>
    <cellStyle name="Hoa-Scholl" xfId="854" xr:uid="{45F83D06-E63D-43D5-A13D-4D4F34EF1662}"/>
    <cellStyle name="i·0" xfId="855" xr:uid="{7B33A399-C7B9-4310-AD80-098A55F9344B}"/>
    <cellStyle name="Input [yellow]" xfId="857" xr:uid="{2EF31BA8-2532-43A3-A1DF-0BAF3C411384}"/>
    <cellStyle name="Input 2" xfId="856" xr:uid="{F053701B-2646-41CA-AF0D-ECC8D4514445}"/>
    <cellStyle name="Input Cells" xfId="858" xr:uid="{FDF59C32-094F-4D72-B15E-FCDFE0A98A27}"/>
    <cellStyle name="khung" xfId="859" xr:uid="{8D4BC9E0-71ED-4545-9EED-2F15F7851FC3}"/>
    <cellStyle name="Ledger 17 x 11 in" xfId="860" xr:uid="{07DB1C73-67B1-418D-A9DB-92EC4E7FED4E}"/>
    <cellStyle name="Line" xfId="861" xr:uid="{ACFA796D-E1BB-424B-A6D8-EDEA00031F3F}"/>
    <cellStyle name="Link Currency (0)" xfId="862" xr:uid="{E82FEA3D-40AF-4FAD-8545-A82E1BD0EA62}"/>
    <cellStyle name="Link Currency (2)" xfId="863" xr:uid="{BB4CA0F2-E34D-41A4-BFCB-79F76C9BA95A}"/>
    <cellStyle name="Link Units (0)" xfId="864" xr:uid="{A80F59C5-93A3-4776-AA77-97413ED2B4C7}"/>
    <cellStyle name="Link Units (1)" xfId="865" xr:uid="{7BAC7742-07DC-4A5C-B140-EA15400ECF7F}"/>
    <cellStyle name="Link Units (2)" xfId="866" xr:uid="{B3A04D69-6011-4D88-BF93-C3EACBA3044C}"/>
    <cellStyle name="Linked Cell 2" xfId="867" xr:uid="{A1CCE86B-FE19-4E04-A227-FD0D226742D9}"/>
    <cellStyle name="Linked Cells" xfId="868" xr:uid="{F1E8B79B-BFD7-428F-A581-9EB3FEABC873}"/>
    <cellStyle name="Millares [0]_Well Timing" xfId="869" xr:uid="{43DCE47E-BD5B-4A89-A892-999A733C1F29}"/>
    <cellStyle name="Millares_Well Timing" xfId="870" xr:uid="{EF796D11-B3CB-4D63-A8F2-8FA1FEFEE931}"/>
    <cellStyle name="Milliers [0]_      " xfId="871" xr:uid="{319AD359-82EF-41D9-A336-26657DA8FE30}"/>
    <cellStyle name="Milliers_      " xfId="872" xr:uid="{343B22D8-702D-4C42-95B2-531599BB5BBD}"/>
    <cellStyle name="Model" xfId="873" xr:uid="{3E8E648D-9313-4554-9CEE-FDF8AE77606B}"/>
    <cellStyle name="moi" xfId="874" xr:uid="{CF7F6347-9737-4B41-90F5-76C8EEBF74E6}"/>
    <cellStyle name="Mon?aire [0]_      " xfId="875" xr:uid="{0A16B033-977E-4E66-B399-984086ABB0C3}"/>
    <cellStyle name="Mon?aire_      " xfId="876" xr:uid="{E33BBD3B-C924-4034-8FD0-9DA8E19F1A75}"/>
    <cellStyle name="Moneda [0]_Well Timing" xfId="877" xr:uid="{9BACA3F9-06C0-4CD7-9C01-96548C4AE0B2}"/>
    <cellStyle name="Moneda_Well Timing" xfId="878" xr:uid="{4C7F3862-CB18-49D1-98C5-C97D1298BB5F}"/>
    <cellStyle name="Monétaire [0]_TARIFFS DB" xfId="879" xr:uid="{EBC54BBD-2E06-4B07-87C9-DA34713B8ADB}"/>
    <cellStyle name="Monétaire_TARIFFS DB" xfId="880" xr:uid="{C3FD2819-7191-4E62-9ACD-C2AE259BA227}"/>
    <cellStyle name="n" xfId="881" xr:uid="{EC810CB3-37BC-48EE-A39E-2603691A50F4}"/>
    <cellStyle name="Neutral 2" xfId="882" xr:uid="{3D203B87-9678-4BCA-9012-3C79D093D606}"/>
    <cellStyle name="New Times Roman" xfId="883" xr:uid="{6800B642-083E-4E0D-A8E9-25FB7EF21FE7}"/>
    <cellStyle name="no dec" xfId="884" xr:uid="{2EC9F50E-30A1-4566-AF14-0E47910264F2}"/>
    <cellStyle name="ÑONVÒ" xfId="885" xr:uid="{3FD33E1F-A55E-4924-B263-3D9769E0EC01}"/>
    <cellStyle name="Norm??" xfId="886" xr:uid="{F98B83CE-7112-42AE-B26A-83B8BE366BD5}"/>
    <cellStyle name="Normal" xfId="0" builtinId="0"/>
    <cellStyle name="Normal - Style1" xfId="887" xr:uid="{CC8066DC-2CB2-49BA-97A3-F203F0AF0C0C}"/>
    <cellStyle name="Normal - 유형1" xfId="888" xr:uid="{56C270CC-8F66-48EE-99B2-7B4CA920D6F5}"/>
    <cellStyle name="Normal 2" xfId="889" xr:uid="{2BAC5069-3FDA-4622-B8CE-24A1235BB8DC}"/>
    <cellStyle name="Normal 3" xfId="890" xr:uid="{B896D42D-7C56-418A-A0FF-3BB2938BBB26}"/>
    <cellStyle name="Normal 4" xfId="1" xr:uid="{722AE872-23AF-4440-8C7B-5E31EE47737F}"/>
    <cellStyle name="Normal1" xfId="891" xr:uid="{526FB22F-FA54-494C-9315-FE170DBB7DF1}"/>
    <cellStyle name="Note 2" xfId="892" xr:uid="{EC88259B-76F6-4519-8C71-57353F5D330C}"/>
    <cellStyle name="Œ…‹æØ‚è [0.00]_ÆÂ¹²" xfId="893" xr:uid="{60FF7D8E-EB8A-42B2-8F4A-6B8F70BD9738}"/>
    <cellStyle name="Œ…‹æØ‚è_laroux" xfId="894" xr:uid="{06300C6F-45D9-494B-A928-E7F239010140}"/>
    <cellStyle name="oft Excel]_x000d__x000a_Comment=open=/f ‚ðw’è‚·‚é‚ÆAƒ†[ƒU[’è‹`ŠÖ”‚ðŠÖ”“\‚è•t‚¯‚Ìˆê——‚É“o˜^‚·‚é‚±‚Æ‚ª‚Å‚«‚Ü‚·B_x000d__x000a_Maximized" xfId="895" xr:uid="{E0186D7B-07C2-4B2F-BD88-1E2C5C1F7C3B}"/>
    <cellStyle name="omma [0]_Mktg Prog" xfId="896" xr:uid="{1C010B90-CC8B-4CE1-9A17-150B6ED38366}"/>
    <cellStyle name="ormal_Sheet1_1" xfId="897" xr:uid="{14F92C8C-FC4E-441C-BC81-5888343E4A36}"/>
    <cellStyle name="Output 2" xfId="898" xr:uid="{F69E5741-0A96-413A-A4A6-511F2D8350FF}"/>
    <cellStyle name="paint" xfId="899" xr:uid="{71A4FA3E-CBD3-45BC-A0AD-2B6D670757E2}"/>
    <cellStyle name="per.style" xfId="900" xr:uid="{FFEA016B-34EC-4436-B1DC-39957082729B}"/>
    <cellStyle name="Percent [0]" xfId="901" xr:uid="{D2875AAA-DADA-49FE-84F6-1F4A1A7F4337}"/>
    <cellStyle name="Percent [00]" xfId="902" xr:uid="{71987514-3820-4953-B626-5D863ADC2595}"/>
    <cellStyle name="Percent [2]" xfId="903" xr:uid="{66F16DA4-4B5E-4460-BA7C-2D0944120367}"/>
    <cellStyle name="Percent 2" xfId="904" xr:uid="{0A9C6BDC-B15A-4ABC-86E7-9F7E14C6C92A}"/>
    <cellStyle name="PERCENTAGE" xfId="905" xr:uid="{A72052EB-3851-4195-9BEA-9FEDB26BFD99}"/>
    <cellStyle name="PrePop Currency (0)" xfId="906" xr:uid="{EF9903E2-B61C-44B0-973D-5C9A43FADD44}"/>
    <cellStyle name="PrePop Currency (2)" xfId="907" xr:uid="{DAC487E1-277C-4F60-BF23-9A9BF94AE223}"/>
    <cellStyle name="PrePop Units (0)" xfId="908" xr:uid="{C1A8EBAC-E660-4C81-A543-628263C08BBC}"/>
    <cellStyle name="PrePop Units (1)" xfId="909" xr:uid="{CB9BDC01-BBF7-4A74-8E2D-1E3217509D0F}"/>
    <cellStyle name="PrePop Units (2)" xfId="910" xr:uid="{8F8BAB85-44CD-441A-B326-B6145CA14A2A}"/>
    <cellStyle name="pricing" xfId="911" xr:uid="{2397B3A3-B54C-452F-AF2C-265781BECF0A}"/>
    <cellStyle name="PSChar" xfId="912" xr:uid="{633C1E83-4EF2-4D0A-924D-5A2419CD4926}"/>
    <cellStyle name="PSHeading" xfId="913" xr:uid="{17671F88-A7D8-448B-8009-9F9974E88009}"/>
    <cellStyle name="RevList" xfId="914" xr:uid="{35D41308-63BC-47EB-A8AB-24B79BBD30D5}"/>
    <cellStyle name="S—_x0008_" xfId="915" xr:uid="{417CB7C9-6027-4C94-BFB3-74925467C3A6}"/>
    <cellStyle name="Standard_AAbgleich" xfId="916" xr:uid="{F2EAC700-142A-43C9-AF1F-5AAF3C3A11C4}"/>
    <cellStyle name="Style 1" xfId="917" xr:uid="{54FB2AF7-399C-4169-ACE7-DDCF62E1BA8D}"/>
    <cellStyle name="Style 10" xfId="918" xr:uid="{74B476AB-FAA5-4256-A405-DBD322A8B0AD}"/>
    <cellStyle name="Style 100" xfId="919" xr:uid="{8F153AA9-394C-4664-B294-05379CAB1A27}"/>
    <cellStyle name="Style 101" xfId="920" xr:uid="{08DC2D04-9940-43AF-8E0E-1546D98248F4}"/>
    <cellStyle name="Style 102" xfId="921" xr:uid="{EA303187-81D9-4D91-9BAA-B29B20C809E8}"/>
    <cellStyle name="Style 103" xfId="922" xr:uid="{ED1CE229-7C70-4A24-B2D5-EF85C8800937}"/>
    <cellStyle name="Style 104" xfId="923" xr:uid="{360C7D73-72DC-41BC-BAD5-6F7A573465FE}"/>
    <cellStyle name="Style 105" xfId="924" xr:uid="{623044ED-59D4-4001-A528-EE8C6FA4E9EA}"/>
    <cellStyle name="Style 106" xfId="925" xr:uid="{DA3D02B3-2096-40E6-A876-76FA75D7F71A}"/>
    <cellStyle name="Style 107" xfId="926" xr:uid="{9F3AAE94-6684-4361-B3F3-1556D5196A94}"/>
    <cellStyle name="Style 108" xfId="927" xr:uid="{1D785962-E49E-47BA-B2DE-09BDC4E7D898}"/>
    <cellStyle name="Style 109" xfId="928" xr:uid="{A4E8A5C5-4782-4511-84CF-FDD6D6BEB1E9}"/>
    <cellStyle name="Style 11" xfId="929" xr:uid="{6D5AF3DF-C728-4E28-BE92-4AFBA4A1E88B}"/>
    <cellStyle name="Style 110" xfId="930" xr:uid="{701F42D3-0C58-4B30-BA14-029355638443}"/>
    <cellStyle name="Style 111" xfId="931" xr:uid="{DFC349FB-12AB-41DD-A0CF-AE67A12F5012}"/>
    <cellStyle name="Style 112" xfId="932" xr:uid="{7542B1F5-5039-4271-874F-D023E3275FC5}"/>
    <cellStyle name="Style 113" xfId="933" xr:uid="{4C930928-8D0B-4843-98B6-CC7CE94B2643}"/>
    <cellStyle name="Style 114" xfId="934" xr:uid="{666B4DC7-C97B-42D7-9D48-709134DD06CA}"/>
    <cellStyle name="Style 115" xfId="935" xr:uid="{97CD8F22-53D3-4A84-B552-22B7A365D92C}"/>
    <cellStyle name="Style 116" xfId="936" xr:uid="{73F05C5F-ECE2-4460-8490-73560DD543E7}"/>
    <cellStyle name="Style 117" xfId="937" xr:uid="{5CE7177F-481D-4B2A-A824-8C03F0AEDF55}"/>
    <cellStyle name="Style 118" xfId="938" xr:uid="{8E45ECBF-FC84-4929-805D-B123DEC1D9D2}"/>
    <cellStyle name="Style 119" xfId="939" xr:uid="{A012B605-5DD3-4D26-991D-822716B58FF6}"/>
    <cellStyle name="Style 12" xfId="940" xr:uid="{43749E35-8EF5-4AC7-9CCB-C9BDCF16E003}"/>
    <cellStyle name="Style 120" xfId="941" xr:uid="{92674BC8-C0AB-4BAA-9565-1089A8064AD6}"/>
    <cellStyle name="Style 121" xfId="942" xr:uid="{311566FC-0A9E-47FB-B3DA-68FE31F5942F}"/>
    <cellStyle name="Style 122" xfId="943" xr:uid="{69D8B849-1120-43AD-AF1C-02388201DC52}"/>
    <cellStyle name="Style 123" xfId="944" xr:uid="{9DEF5FDE-F373-4840-8988-56CBE6974344}"/>
    <cellStyle name="Style 124" xfId="945" xr:uid="{38254AAB-2750-444C-8797-B2385440773F}"/>
    <cellStyle name="Style 125" xfId="946" xr:uid="{BD9483C9-8737-4DC4-89F9-60109167FC0D}"/>
    <cellStyle name="Style 126" xfId="947" xr:uid="{51E40C02-6DA3-49F0-9F4C-DCD9BAA2262E}"/>
    <cellStyle name="Style 127" xfId="948" xr:uid="{EBCA5DE6-E6A0-4C32-8E67-04657AE70E1D}"/>
    <cellStyle name="Style 128" xfId="949" xr:uid="{ACFA6F4A-5EE2-488B-8D9A-7E63C881536C}"/>
    <cellStyle name="Style 129" xfId="950" xr:uid="{98E2F591-B266-4C93-BBE5-A6BCE03FD012}"/>
    <cellStyle name="Style 13" xfId="951" xr:uid="{A9BABE3B-B1D9-4A37-9F11-F14C6637A0F7}"/>
    <cellStyle name="Style 130" xfId="952" xr:uid="{86E7D607-0257-4213-A901-609DD3BD81AF}"/>
    <cellStyle name="Style 131" xfId="953" xr:uid="{04052AC3-1EE3-4D93-A7F0-31E7FD924047}"/>
    <cellStyle name="Style 132" xfId="954" xr:uid="{2BEE17E4-2EE0-4AC0-8D2A-1B2A893042EA}"/>
    <cellStyle name="Style 133" xfId="955" xr:uid="{56B5F7D6-D5E0-4035-9F53-C04601C60B06}"/>
    <cellStyle name="Style 134" xfId="956" xr:uid="{0C1BFCEC-501C-4EEC-83DE-4E75C1B3BD57}"/>
    <cellStyle name="Style 135" xfId="957" xr:uid="{BDE07F5F-CC20-4893-BC61-711C9E917734}"/>
    <cellStyle name="Style 136" xfId="958" xr:uid="{C82786AC-3607-4338-93F5-6DDADBC2C18F}"/>
    <cellStyle name="Style 137" xfId="959" xr:uid="{69A1D61F-4A9E-4808-8B5F-D0BEDFC8AEB9}"/>
    <cellStyle name="Style 138" xfId="960" xr:uid="{A2C48CE6-C00F-4A8C-8CC7-1B3C75755DF2}"/>
    <cellStyle name="Style 139" xfId="961" xr:uid="{601D1AC3-2F55-4DBE-B8B4-0D797BDE05E8}"/>
    <cellStyle name="Style 14" xfId="962" xr:uid="{E178353F-85C3-4674-B341-9CB224F9CC3B}"/>
    <cellStyle name="Style 140" xfId="963" xr:uid="{9EFD3060-7D2D-482D-8F0F-0DD28FE2EA50}"/>
    <cellStyle name="Style 141" xfId="964" xr:uid="{8436B3A7-ACEE-427A-8AE3-E4955B86E155}"/>
    <cellStyle name="Style 142" xfId="965" xr:uid="{DD9F7C63-9C2B-455F-A79D-12DEC9B0A22B}"/>
    <cellStyle name="Style 143" xfId="966" xr:uid="{77C83F7F-B15C-4D76-ACA4-4F343B9DBE7B}"/>
    <cellStyle name="Style 144" xfId="967" xr:uid="{33A72F03-B48B-438F-BA51-56E7E296213E}"/>
    <cellStyle name="Style 145" xfId="968" xr:uid="{29A3EABA-96F1-4BBC-AD24-D940A28D9BF5}"/>
    <cellStyle name="Style 146" xfId="969" xr:uid="{4E8448AD-8668-4052-B827-EFF04D5DEA68}"/>
    <cellStyle name="Style 147" xfId="970" xr:uid="{6603B782-B18D-47DC-904D-9006B4C0327F}"/>
    <cellStyle name="Style 148" xfId="971" xr:uid="{879B0745-8AB5-4B5E-9671-A97C5DFDE490}"/>
    <cellStyle name="Style 149" xfId="972" xr:uid="{A98E03D4-222D-4C6F-9966-E9A167FC98B1}"/>
    <cellStyle name="Style 15" xfId="973" xr:uid="{5DADA745-D9CE-4E36-AC41-3DCBBBB59843}"/>
    <cellStyle name="Style 150" xfId="974" xr:uid="{0BEE6A90-9BEA-413B-B6A2-3AC1539FF89F}"/>
    <cellStyle name="Style 151" xfId="975" xr:uid="{07B2B1EA-B950-47EA-9C46-5286FC6DDD56}"/>
    <cellStyle name="Style 152" xfId="976" xr:uid="{32DF444A-77AB-4E43-AE56-9ACB29A562A6}"/>
    <cellStyle name="Style 153" xfId="977" xr:uid="{A41CE57C-B23D-40F4-A7EF-909A0F2AB32C}"/>
    <cellStyle name="Style 154" xfId="978" xr:uid="{7761F0A1-B051-43BE-967E-6F5167A54793}"/>
    <cellStyle name="Style 155" xfId="979" xr:uid="{3920F672-01D5-49B3-988D-20FA0A0E29D0}"/>
    <cellStyle name="Style 156" xfId="980" xr:uid="{DA9CB42F-FE20-4ABB-A64C-F282445DAB54}"/>
    <cellStyle name="Style 157" xfId="981" xr:uid="{93816FAA-BE12-487E-A37E-CD8E116B25AF}"/>
    <cellStyle name="Style 158" xfId="982" xr:uid="{88C266F1-87F9-4C7B-B6D3-0F30AC29F5F2}"/>
    <cellStyle name="Style 159" xfId="983" xr:uid="{9AA7407E-9077-4590-8643-975B2EAAD17F}"/>
    <cellStyle name="Style 16" xfId="984" xr:uid="{0716BBAF-951A-429B-AE7E-C0D4BB6CAA87}"/>
    <cellStyle name="Style 160" xfId="985" xr:uid="{67AE9E03-18A0-4497-B743-8A53BC5AD470}"/>
    <cellStyle name="Style 161" xfId="986" xr:uid="{B18E8E3D-974C-47AA-B78F-B80A6A41E45E}"/>
    <cellStyle name="Style 162" xfId="987" xr:uid="{07C2479A-C5F3-4210-B195-19AA735EC96E}"/>
    <cellStyle name="Style 163" xfId="988" xr:uid="{A6A1A1A2-AF8C-4BD6-B250-698240E38399}"/>
    <cellStyle name="Style 164" xfId="989" xr:uid="{6063D6B6-4CCF-460F-A047-1C11D990796F}"/>
    <cellStyle name="Style 165" xfId="990" xr:uid="{120BD21D-1E7D-47AB-B032-8BC591B3FC7F}"/>
    <cellStyle name="Style 166" xfId="991" xr:uid="{2165EC51-CBD5-4865-8504-84043377E736}"/>
    <cellStyle name="Style 167" xfId="992" xr:uid="{E6138C59-5A4E-4698-B58B-D5EB34AAEE04}"/>
    <cellStyle name="Style 168" xfId="993" xr:uid="{A173A787-1450-4044-9F1F-3170CA0FDF72}"/>
    <cellStyle name="Style 169" xfId="994" xr:uid="{61862741-41E6-433F-882A-AF5C5506C06B}"/>
    <cellStyle name="Style 17" xfId="995" xr:uid="{861E7077-D765-481A-ADE0-682634160607}"/>
    <cellStyle name="Style 170" xfId="996" xr:uid="{17F41E99-2515-45DD-9972-665444E20388}"/>
    <cellStyle name="Style 171" xfId="997" xr:uid="{3EE6E07C-0CEC-4444-B415-03406DC7FF29}"/>
    <cellStyle name="Style 172" xfId="998" xr:uid="{376CADE2-A9A7-43BC-AA93-DB4447C4079C}"/>
    <cellStyle name="Style 173" xfId="999" xr:uid="{4FC0F225-1DCD-4A67-B798-04E4D4584CCB}"/>
    <cellStyle name="Style 174" xfId="1000" xr:uid="{7FC0DD50-D6CA-4E0A-AE95-3EDD994A3C1C}"/>
    <cellStyle name="Style 175" xfId="1001" xr:uid="{8BEA3A40-5C13-423C-8253-940F51FF1BB8}"/>
    <cellStyle name="Style 176" xfId="1002" xr:uid="{CD6287AB-1C73-4754-B7FB-DEB9A0A20E98}"/>
    <cellStyle name="Style 177" xfId="1003" xr:uid="{3089AA88-6D7C-4D6E-8738-121BEA5DEE82}"/>
    <cellStyle name="Style 178" xfId="1004" xr:uid="{E4A68F53-BF5B-4554-893C-60647CACAE2A}"/>
    <cellStyle name="Style 18" xfId="1005" xr:uid="{E300AFC7-6F06-41BE-AC69-85C627E9CD13}"/>
    <cellStyle name="Style 19" xfId="1006" xr:uid="{A767A39F-618E-46C7-B0CE-002C2ED61B00}"/>
    <cellStyle name="Style 2" xfId="1007" xr:uid="{3AA48F2A-7CDA-4958-8D69-21B2098C0DF9}"/>
    <cellStyle name="Style 20" xfId="1008" xr:uid="{AC3D9665-F32D-4828-B352-D90D782445A7}"/>
    <cellStyle name="Style 21" xfId="1009" xr:uid="{3E97AC02-49BD-430B-B1F4-559997247E21}"/>
    <cellStyle name="Style 22" xfId="1010" xr:uid="{27F2A8A6-C2ED-4F35-84BB-29C93709968C}"/>
    <cellStyle name="Style 23" xfId="1011" xr:uid="{00FD5336-DE72-4529-BD20-30F425368D63}"/>
    <cellStyle name="Style 24" xfId="1012" xr:uid="{E09D4ED0-1718-416E-BC6D-6547A3FD75EB}"/>
    <cellStyle name="Style 25" xfId="1013" xr:uid="{68D87EDB-4C53-4F22-863A-9E7C21F3665C}"/>
    <cellStyle name="Style 26" xfId="1014" xr:uid="{141573AC-EA4C-4331-8E28-8727847FC37C}"/>
    <cellStyle name="Style 27" xfId="1015" xr:uid="{EEF39C65-1E8D-458B-91A7-2274E5E40798}"/>
    <cellStyle name="Style 28" xfId="1016" xr:uid="{3BB381BD-C802-4B80-A6E7-35476161A5B5}"/>
    <cellStyle name="Style 29" xfId="1017" xr:uid="{0EDEB767-092D-4653-AAB0-29F621B12646}"/>
    <cellStyle name="Style 3" xfId="1018" xr:uid="{39BD1143-8835-452A-88C8-897E0521D00F}"/>
    <cellStyle name="Style 30" xfId="1019" xr:uid="{9B97F2A0-A925-415F-8AC4-D7BE5FF664B2}"/>
    <cellStyle name="Style 31" xfId="1020" xr:uid="{6920063C-7DF6-440C-8417-DF3FD51F8A90}"/>
    <cellStyle name="Style 32" xfId="1021" xr:uid="{1627608A-EEBB-4274-96B4-2AF491ACC3C5}"/>
    <cellStyle name="Style 33" xfId="1022" xr:uid="{F8AEE7E7-03D0-44EF-B5D4-345DFB16B9AC}"/>
    <cellStyle name="Style 34" xfId="1023" xr:uid="{CDD1A204-67AE-46C2-870C-C43748B453E5}"/>
    <cellStyle name="Style 35" xfId="1024" xr:uid="{EA443CFA-C512-4880-8C1E-5003A6B01160}"/>
    <cellStyle name="Style 36" xfId="1025" xr:uid="{169D724E-A5EB-4BF1-AD9A-D6A9A769AE68}"/>
    <cellStyle name="Style 37" xfId="1026" xr:uid="{19318E8D-6360-44E1-90A1-2313FD00980C}"/>
    <cellStyle name="Style 38" xfId="1027" xr:uid="{A80B4F78-70C9-45AC-859B-B76FD87B7C2A}"/>
    <cellStyle name="Style 39" xfId="1028" xr:uid="{D33AF3FC-B07B-4BBB-92A4-C5879B1526E0}"/>
    <cellStyle name="Style 4" xfId="1029" xr:uid="{C17F7481-8952-4BD7-A734-A350EAD28339}"/>
    <cellStyle name="Style 40" xfId="1030" xr:uid="{622E1F65-A8A5-45D5-A6B0-3D8A41CB2482}"/>
    <cellStyle name="Style 41" xfId="1031" xr:uid="{5B44ADC2-B14D-4FED-A256-D0DCE594E883}"/>
    <cellStyle name="Style 42" xfId="1032" xr:uid="{B644A2F7-8453-4F91-AF6E-A0D2FB1F9544}"/>
    <cellStyle name="Style 43" xfId="1033" xr:uid="{9DF7FC72-441E-4475-AE09-779FB7957A01}"/>
    <cellStyle name="Style 44" xfId="1034" xr:uid="{F9D8346A-1694-48DF-9DAD-CBCABBEC2C99}"/>
    <cellStyle name="Style 45" xfId="1035" xr:uid="{C13902A1-79D9-4994-9C8C-7756ED10C9AC}"/>
    <cellStyle name="Style 46" xfId="1036" xr:uid="{8C4243D8-C9E3-4F9A-B25E-F5231E4D070A}"/>
    <cellStyle name="Style 47" xfId="1037" xr:uid="{7CBDEE58-FF96-4020-BEBC-55EAD774FD62}"/>
    <cellStyle name="Style 48" xfId="1038" xr:uid="{18F2A990-5B6C-4038-891A-571D91295222}"/>
    <cellStyle name="Style 49" xfId="1039" xr:uid="{962A5FA4-BEF3-42E7-91C7-499EDD6B932A}"/>
    <cellStyle name="Style 5" xfId="1040" xr:uid="{C25ED5FF-006A-4CAF-91B6-684AC5FA46BB}"/>
    <cellStyle name="Style 50" xfId="1041" xr:uid="{E6A0D236-1CCB-47C4-99EA-8131E6DE017E}"/>
    <cellStyle name="Style 51" xfId="1042" xr:uid="{8D0F648E-B771-4B90-B85D-BABDD4F7738D}"/>
    <cellStyle name="Style 52" xfId="1043" xr:uid="{2A3A7DB1-2B56-426E-BD32-48FB2CF54E44}"/>
    <cellStyle name="Style 53" xfId="1044" xr:uid="{1E25DBFA-37FD-49CF-A09C-B3183C7CA8D0}"/>
    <cellStyle name="Style 54" xfId="1045" xr:uid="{AF51DC48-92E6-41CF-B1F7-4034ABAB7BC3}"/>
    <cellStyle name="Style 55" xfId="1046" xr:uid="{0ACB6D6C-BE5A-4444-BF81-A20BACD59912}"/>
    <cellStyle name="Style 56" xfId="1047" xr:uid="{7B63CC71-FD72-4E91-9A8C-EE05763B4FC9}"/>
    <cellStyle name="Style 57" xfId="1048" xr:uid="{55D4B190-0129-499A-8F4E-1BB9B38DFF4E}"/>
    <cellStyle name="Style 58" xfId="1049" xr:uid="{8DC5EB92-0846-4E64-BC89-89A866BCD68B}"/>
    <cellStyle name="Style 59" xfId="1050" xr:uid="{17B59A4C-C296-4683-B7DF-52BE3A3C883D}"/>
    <cellStyle name="Style 6" xfId="1051" xr:uid="{B2974084-5BE9-4B00-B950-4C319EEEC3D1}"/>
    <cellStyle name="Style 60" xfId="1052" xr:uid="{92541D20-FA5D-4911-86E3-96F952C88B7F}"/>
    <cellStyle name="Style 61" xfId="1053" xr:uid="{7081E74C-E4FD-471C-99A1-2573EAAC878A}"/>
    <cellStyle name="Style 62" xfId="1054" xr:uid="{345B4F46-41DA-4899-B78E-379131C0FD3E}"/>
    <cellStyle name="Style 63" xfId="1055" xr:uid="{602837F8-8D5B-4C77-9AFD-2243EC5262F9}"/>
    <cellStyle name="Style 64" xfId="1056" xr:uid="{F5F299E3-9120-4A3B-8F61-F7143F2EE2DB}"/>
    <cellStyle name="Style 65" xfId="1057" xr:uid="{06DA784E-4FC8-48B3-BEB6-F683CD87DDED}"/>
    <cellStyle name="Style 66" xfId="1058" xr:uid="{A32B00B5-E086-44E9-99D3-CCEBA4694235}"/>
    <cellStyle name="Style 67" xfId="1059" xr:uid="{B7DE335D-7BD8-4028-B656-A1CB5CE3EA7F}"/>
    <cellStyle name="Style 68" xfId="1060" xr:uid="{62BB052B-3E96-4683-8B8A-C280E9FB2A05}"/>
    <cellStyle name="Style 69" xfId="1061" xr:uid="{706B05A6-FB31-4334-B9B2-64F6319D7705}"/>
    <cellStyle name="Style 7" xfId="1062" xr:uid="{021C2D9E-83E2-4AAA-B011-C0C5F8BFC3AC}"/>
    <cellStyle name="Style 70" xfId="1063" xr:uid="{7567DD70-06F4-4217-AF5D-99C61945E9F9}"/>
    <cellStyle name="Style 71" xfId="1064" xr:uid="{ED6A647C-9996-44E0-BC78-004BABD4375C}"/>
    <cellStyle name="Style 72" xfId="1065" xr:uid="{62C504A3-E637-4A1A-97D2-C8A51AC702AE}"/>
    <cellStyle name="Style 73" xfId="1066" xr:uid="{C3307F35-CEEA-4D6A-AD09-5178D87391E9}"/>
    <cellStyle name="Style 74" xfId="1067" xr:uid="{490825AB-0F08-40B9-9353-32320B604041}"/>
    <cellStyle name="Style 75" xfId="1068" xr:uid="{50FB17BB-87F5-4546-8624-CDD7A3582231}"/>
    <cellStyle name="Style 76" xfId="1069" xr:uid="{8FE78E6D-A656-4A49-BE7E-49560118E88F}"/>
    <cellStyle name="Style 77" xfId="1070" xr:uid="{187B81F8-433C-4DD9-8CA2-7547C363128A}"/>
    <cellStyle name="Style 78" xfId="1071" xr:uid="{DFF78D3E-E734-4962-8CBD-14F625BA94B5}"/>
    <cellStyle name="Style 79" xfId="1072" xr:uid="{B817E798-AD3A-4212-A222-5F8E977077AD}"/>
    <cellStyle name="Style 8" xfId="1073" xr:uid="{A002E03C-66BB-4792-BBF9-3B3CF2D261AF}"/>
    <cellStyle name="Style 80" xfId="1074" xr:uid="{39A6A496-0199-4333-8808-243473FE893B}"/>
    <cellStyle name="Style 81" xfId="1075" xr:uid="{A31CEC8C-9D03-4DC2-A116-D3EAAC02F07D}"/>
    <cellStyle name="Style 82" xfId="1076" xr:uid="{BE61718A-9ABA-480C-B400-C2E2B9A5425D}"/>
    <cellStyle name="Style 83" xfId="1077" xr:uid="{D07FB8B2-3E73-4088-B0BD-E778B35A3F14}"/>
    <cellStyle name="Style 84" xfId="1078" xr:uid="{C4401862-6532-4096-8F02-CAC22186830B}"/>
    <cellStyle name="Style 85" xfId="1079" xr:uid="{EF6EE9BA-C688-41F0-ABFC-E77288F6E697}"/>
    <cellStyle name="Style 86" xfId="1080" xr:uid="{76F0023A-C47D-46E8-A479-6548DFDACE25}"/>
    <cellStyle name="Style 87" xfId="1081" xr:uid="{85035318-E0CD-4F1B-B5C6-B7887AF08BD2}"/>
    <cellStyle name="Style 88" xfId="1082" xr:uid="{CE147B12-8714-4C1F-B6B8-BD0D72CA9404}"/>
    <cellStyle name="Style 89" xfId="1083" xr:uid="{EC3017B6-A0F6-4CAA-AA9B-A7D54782BA5B}"/>
    <cellStyle name="Style 9" xfId="1084" xr:uid="{ABE91D82-4DA0-43A3-A9AE-C05EA5654E8B}"/>
    <cellStyle name="Style 90" xfId="1085" xr:uid="{E924683F-175E-4B3D-965C-C29139FA0A71}"/>
    <cellStyle name="Style 91" xfId="1086" xr:uid="{65D1AE55-2A5F-46B5-AA75-B4E089512355}"/>
    <cellStyle name="Style 92" xfId="1087" xr:uid="{606A15F3-9B23-4449-853C-98111DF284DC}"/>
    <cellStyle name="Style 93" xfId="1088" xr:uid="{9D17325D-B2D4-4531-9D64-67CA8B67C8CA}"/>
    <cellStyle name="Style 94" xfId="1089" xr:uid="{DB206FAC-67C2-4B54-B935-1E4552A86D36}"/>
    <cellStyle name="Style 95" xfId="1090" xr:uid="{5A295D8E-F640-4AEE-AB6A-B8DE69169F28}"/>
    <cellStyle name="Style 96" xfId="1091" xr:uid="{AEC47F61-B31C-4BB6-BCF3-009F86FFBF68}"/>
    <cellStyle name="Style 97" xfId="1092" xr:uid="{A08DE2CC-42B8-4AD2-B0CC-7149E8803077}"/>
    <cellStyle name="Style 98" xfId="1093" xr:uid="{F6E8C878-508D-4908-9F49-E0CCD47CF931}"/>
    <cellStyle name="Style 99" xfId="1094" xr:uid="{5EE25B1D-21C6-4BB5-B714-218AF44C5B8A}"/>
    <cellStyle name="subhead" xfId="1095" xr:uid="{7A756B6A-7918-4D0B-A69B-A888FAD6EE46}"/>
    <cellStyle name="Subtotal" xfId="1096" xr:uid="{DE91EB7C-E807-4286-A07A-D40E266262EA}"/>
    <cellStyle name="T" xfId="1097" xr:uid="{70B90689-B41E-4724-BEB1-2C2A8F6E0B8F}"/>
    <cellStyle name="T_Bc_tuan_1_CKy_6_KONTUM" xfId="1098" xr:uid="{1DD28FAA-E4C3-48BB-ACC1-C9E75B831FCC}"/>
    <cellStyle name="T_Bc_tuan_1_CKy_6_KONTUM_Mau bieu 2.4" xfId="1099" xr:uid="{D71C3543-EF53-4575-8EB0-56BB511DF9C7}"/>
    <cellStyle name="T_Bc_tuan_1_CKy_6_KONTUM_Mau bieu 2.5" xfId="1100" xr:uid="{30E139E5-9CAE-49EF-92E5-A63AC92DC736}"/>
    <cellStyle name="T_Book1" xfId="1101" xr:uid="{03CA2595-BA92-4D7C-B27E-71F4BB6E90CC}"/>
    <cellStyle name="T_Copy (13) of Copy of Copy of Copy of Bang tinh kinh phi ho tro thu nam 2008" xfId="1102" xr:uid="{E8BC1888-AD67-452A-B99A-888674572847}"/>
    <cellStyle name="T_mau bieu so 1" xfId="1103" xr:uid="{D5DF6D22-ACCA-4410-9513-30C1A87F090E}"/>
    <cellStyle name="T_PGH DONG A 2012" xfId="1104" xr:uid="{121C6E97-CAAC-477D-A846-880D1B44E63B}"/>
    <cellStyle name="T_Tay Bac 1" xfId="1105" xr:uid="{0AB05192-A599-459F-8D4A-99DA8C4103BC}"/>
    <cellStyle name="T_Tay Bac 1_Mau bieu 2.4" xfId="1106" xr:uid="{39D731E7-F0EC-495B-BD6F-DBB72884F3A0}"/>
    <cellStyle name="T_Tay Bac 1_Mau bieu 2.5" xfId="1107" xr:uid="{0F2CF425-DA3A-4819-B4F5-5EB385F8C87D}"/>
    <cellStyle name="T_" xfId="1108" xr:uid="{92D334B2-338D-4FE8-B631-DB2874D58968}"/>
    <cellStyle name="Tentruong" xfId="1109" xr:uid="{410EA580-EE45-47EC-A3B1-6C20004A58B2}"/>
    <cellStyle name="Text Indent A" xfId="1110" xr:uid="{C3E438EE-280E-4F78-A1AC-2B08BBE3B252}"/>
    <cellStyle name="Text Indent B" xfId="1111" xr:uid="{97947B2D-B892-4E7A-B8D4-1F257A1D404D}"/>
    <cellStyle name="Text Indent C" xfId="1112" xr:uid="{E267E5B4-42AE-49C0-A60A-2E1189BCF725}"/>
    <cellStyle name="th" xfId="1113" xr:uid="{BA0E2418-8054-40E0-B896-9520523090D1}"/>
    <cellStyle name="than" xfId="1114" xr:uid="{015FC967-0418-4D07-9035-B89C8CE22C04}"/>
    <cellStyle name="Thanh" xfId="1115" xr:uid="{7A1A1761-06AE-40D8-9983-B24AB57D40E0}"/>
    <cellStyle name="þ_x001d_ð¤_x000c_¯þ_x0014__x000d_¨þU_x0001_À_x0004_ _x0015__x000f__x0001__x0001_" xfId="1116" xr:uid="{2EADA5DA-C528-43B7-935E-80DCE7854519}"/>
    <cellStyle name="þ_x001d_ðK_x000c_Fý_x001b__x000d_9ýU_x0001_Ð_x0008_¦)_x0007__x0001__x0001_" xfId="1117" xr:uid="{97A8C6C0-A890-4B20-B662-3F17D6977912}"/>
    <cellStyle name="thuy" xfId="1118" xr:uid="{E168FB97-DA3F-45B0-AF2D-61224F9A9067}"/>
    <cellStyle name="Thuyet minh" xfId="1119" xr:uid="{1ED455DF-53D7-4FED-804E-C3D53BB2FF09}"/>
    <cellStyle name="thvt" xfId="1120" xr:uid="{D08BEF8A-B9C5-4430-8CDB-6112A05BDDC4}"/>
    <cellStyle name="Title 2" xfId="1121" xr:uid="{BD71AB7F-74E4-42D4-99D2-329C4FE84971}"/>
    <cellStyle name="Total 2" xfId="1122" xr:uid="{B1ED1EED-1B0E-4044-A0BF-4F73FE1DFB3E}"/>
    <cellStyle name="viet" xfId="1123" xr:uid="{6CA08E7C-8470-4821-A044-3DA3A932A7D6}"/>
    <cellStyle name="viet2" xfId="1124" xr:uid="{F67EA0B7-1AE5-4C75-9B7B-6AB1A4C4E6E0}"/>
    <cellStyle name="Vietnam 1" xfId="1125" xr:uid="{0515935D-32E3-40F2-80A8-80B0F817F53F}"/>
    <cellStyle name="VN new romanNormal" xfId="1126" xr:uid="{06AB659C-0FC0-4FFF-A72C-AAEB3B463317}"/>
    <cellStyle name="vn time 10" xfId="1127" xr:uid="{DC1F41D9-E5B5-4C0E-A58B-45CC2982F7AF}"/>
    <cellStyle name="VN time new roman" xfId="1128" xr:uid="{35EFC4CA-DF41-4C71-A372-64306F46DEC6}"/>
    <cellStyle name="vnbo" xfId="1129" xr:uid="{5C9A85FA-8976-4209-8D2F-6419D1DEB49F}"/>
    <cellStyle name="vnhead1" xfId="1130" xr:uid="{A8F65FD9-244A-495D-9CAD-ADCEB886D5E2}"/>
    <cellStyle name="vnhead2" xfId="1131" xr:uid="{497B680F-12C3-466D-9682-882D8DE01F0B}"/>
    <cellStyle name="vnhead3" xfId="1132" xr:uid="{33A79F6B-BDF5-41EC-8014-081869DE0BF2}"/>
    <cellStyle name="vnhead4" xfId="1133" xr:uid="{31B3C9B2-DB2A-4BDE-A28B-ED0083336BFD}"/>
    <cellStyle name="vntxt1" xfId="1134" xr:uid="{128F735F-172B-42EF-9001-12ABDD886270}"/>
    <cellStyle name="vntxt2" xfId="1135" xr:uid="{B7CA8B16-4D0F-4661-AA97-7D963B6DA7B5}"/>
    <cellStyle name="Währung [0]_68574_Materialbedarfsliste" xfId="1136" xr:uid="{0CC8EAA1-E0BA-49A5-AF48-BB69B2C26802}"/>
    <cellStyle name="Währung_68574_Materialbedarfsliste" xfId="1137" xr:uid="{20654685-FC2C-4554-AD0C-82150CD8C764}"/>
    <cellStyle name="Warning Text 2" xfId="1138" xr:uid="{25E4CF89-5D48-4FB6-B575-3D38BF4C763F}"/>
    <cellStyle name="xuan" xfId="1139" xr:uid="{1C70A6F0-067F-4486-8309-ADBC4C22197A}"/>
    <cellStyle name="センター" xfId="1140" xr:uid="{1A937F2B-F3AB-488C-9046-464F56BBFCB7}"/>
    <cellStyle name="เครื่องหมายสกุลเงิน [0]_FTC_OFFER" xfId="1141" xr:uid="{9FAE61C7-866D-48DD-B5CA-C92E6F2D03A7}"/>
    <cellStyle name="เครื่องหมายสกุลเงิน_FTC_OFFER" xfId="1142" xr:uid="{41962E4E-C1D5-4584-822D-3B07592E981B}"/>
    <cellStyle name="ปกติ_FTC_OFFER" xfId="1143" xr:uid="{0BF3F609-C92F-45F6-BB6E-1C97B3ECFFCF}"/>
    <cellStyle name=" [0.00]_ Att. 1- Cover" xfId="1144" xr:uid="{42AD26D6-EA22-4E63-9293-BFE0A6168060}"/>
    <cellStyle name="_ Att. 1- Cover" xfId="1145" xr:uid="{C5F17809-FF6D-4126-9985-263A86781BF3}"/>
    <cellStyle name="?_ Att. 1- Cover" xfId="1146" xr:uid="{F97B137C-24EB-49BF-B9BA-D2098F3E27BE}"/>
    <cellStyle name="똿뗦먛귟 [0.00]_PRODUCT DETAIL Q1" xfId="1147" xr:uid="{FE430E25-D343-4EEA-81FA-51ABBA47FA46}"/>
    <cellStyle name="똿뗦먛귟_PRODUCT DETAIL Q1" xfId="1148" xr:uid="{E6649A93-7BD1-40C8-81EE-0B227D16FC49}"/>
    <cellStyle name="믅됞 [0.00]_PRODUCT DETAIL Q1" xfId="1149" xr:uid="{338E595F-7221-41F2-A061-3E7987B02A7C}"/>
    <cellStyle name="믅됞_PRODUCT DETAIL Q1" xfId="1150" xr:uid="{03D5F7F1-9DDA-4249-9CE2-2F508106450F}"/>
    <cellStyle name="백분율_95" xfId="1151" xr:uid="{D7C6C266-7D05-4BB8-8BE1-CB448C9169FD}"/>
    <cellStyle name="뷭?_BOOKSHIP" xfId="1152" xr:uid="{7C018866-3510-48F8-B42D-7F728B593186}"/>
    <cellStyle name="쉼표 [0]_FABTEC AIR USA PANT 230302" xfId="1153" xr:uid="{6915BEDB-B361-4856-8609-A4895D01671D}"/>
    <cellStyle name="쉼표_Sample plan" xfId="1154" xr:uid="{53B0EFFB-CEBD-4C50-A5F6-3E39154B7CBB}"/>
    <cellStyle name="안건회계법인" xfId="1155" xr:uid="{828B0992-5320-4D77-BC4E-9B024E1BFB83}"/>
    <cellStyle name="콤마 [ - 유형1" xfId="1156" xr:uid="{7E2A5A51-9069-4591-8417-E2443DE2571C}"/>
    <cellStyle name="콤마 [ - 유형2" xfId="1157" xr:uid="{8F5C4770-23A3-4EF5-A721-F78BACCA08A9}"/>
    <cellStyle name="콤마 [ - 유형3" xfId="1158" xr:uid="{86D9AFF5-B3FE-40AF-BA2E-EBA90F839AF6}"/>
    <cellStyle name="콤마 [ - 유형4" xfId="1159" xr:uid="{0B1E42DB-7AF3-469B-908E-D5EF5A5C701E}"/>
    <cellStyle name="콤마 [ - 유형5" xfId="1160" xr:uid="{C13F586C-92B0-4B67-A94E-72C425B96E82}"/>
    <cellStyle name="콤마 [ - 유형6" xfId="1161" xr:uid="{FD563B5A-1158-400B-A239-108B432060B6}"/>
    <cellStyle name="콤마 [ - 유형7" xfId="1162" xr:uid="{87C7A6F3-DBB1-400E-9840-8189AC2A9150}"/>
    <cellStyle name="콤마 [ - 유형8" xfId="1163" xr:uid="{13FF8FE1-E279-49D0-8360-B5A4530BE310}"/>
    <cellStyle name="콤마 [0]_ 비목별 월별기술 " xfId="1164" xr:uid="{F3CA4F66-842D-4D06-ACF5-1984F43D1C9F}"/>
    <cellStyle name="콤마_ 비목별 월별기술 " xfId="1165" xr:uid="{26502CE2-451C-40FF-8A77-528134389723}"/>
    <cellStyle name="통화 [0]_1202" xfId="1166" xr:uid="{5AE63054-7DDB-41F8-B0AA-DFD63A711C04}"/>
    <cellStyle name="통화_1202" xfId="1167" xr:uid="{2ED8201D-3387-4CE7-841F-384DACF45C86}"/>
    <cellStyle name="표준_(정보부문)월별인원계획" xfId="1168" xr:uid="{5D28EED2-0066-44E0-BC49-EDC9E6117ABB}"/>
    <cellStyle name="一般_00Q3902REV.1" xfId="1169" xr:uid="{9D4A2DAC-923E-4DF7-A303-927AFF3E8F78}"/>
    <cellStyle name="千位分隔_CCTV" xfId="1170" xr:uid="{B5D9FAA8-67C0-4856-BEED-16F0E23642A5}"/>
    <cellStyle name="千分位[0]_00Q3902REV.1" xfId="1171" xr:uid="{D3286016-5B31-4C3A-9926-F6DF86A63419}"/>
    <cellStyle name="千分位_00Q3902REV.1" xfId="1172" xr:uid="{EBB14781-DFA2-456F-921E-DF31D9D39924}"/>
    <cellStyle name="常规_BA" xfId="1173" xr:uid="{8266B0FC-709A-4356-BCDF-D82805694775}"/>
    <cellStyle name="桁区切り [0.00]_††††† " xfId="1174" xr:uid="{F99FBC05-C2ED-4522-BE5D-EAF256A3D800}"/>
    <cellStyle name="桁区切り_††††† " xfId="1175" xr:uid="{F7647B10-F1D4-4442-A6A9-1C686630F6AF}"/>
    <cellStyle name="標準_DISTRO" xfId="1176" xr:uid="{7E7C0800-BAFB-41D0-B5E8-5D5C2C3317A1}"/>
    <cellStyle name="貨幣 [0]_00Q3902REV.1" xfId="1177" xr:uid="{07D80A21-1308-443D-9A30-1EA7FDA10A08}"/>
    <cellStyle name="貨幣[0]_BRE" xfId="1178" xr:uid="{2C3840FA-B1E3-4215-844E-8B3514534944}"/>
    <cellStyle name="貨幣_00Q3902REV.1" xfId="1179" xr:uid="{4D65563E-45CF-4F59-BA9B-37649C06AA40}"/>
    <cellStyle name="通貨 [0.00]_††††† " xfId="1180" xr:uid="{F3DC62A8-15DA-41D0-A979-AC103FF1D271}"/>
    <cellStyle name="通貨_††††† " xfId="1181" xr:uid="{22004050-3D2C-475E-96DD-55FC50D973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482600</xdr:colOff>
      <xdr:row>3</xdr:row>
      <xdr:rowOff>0</xdr:rowOff>
    </xdr:from>
    <xdr:to>
      <xdr:col>1</xdr:col>
      <xdr:colOff>1301750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850900" y="393700"/>
          <a:ext cx="819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39"/>
  <sheetViews>
    <sheetView topLeftCell="A16" workbookViewId="0">
      <selection activeCell="J20" sqref="J20"/>
    </sheetView>
  </sheetViews>
  <sheetFormatPr defaultRowHeight="15"/>
  <cols>
    <col min="1" max="1" width="5.42578125" customWidth="1"/>
    <col min="2" max="2" width="19.5703125" customWidth="1"/>
    <col min="3" max="3" width="7.85546875" customWidth="1"/>
    <col min="4" max="4" width="10" customWidth="1"/>
    <col min="5" max="5" width="23.5703125" customWidth="1"/>
    <col min="6" max="6" width="5.140625" customWidth="1"/>
    <col min="7" max="7" width="7.140625" customWidth="1"/>
    <col min="8" max="8" width="3.28515625" bestFit="1" customWidth="1"/>
    <col min="9" max="9" width="5.85546875" customWidth="1"/>
    <col min="10" max="10" width="64.5703125" customWidth="1"/>
    <col min="11" max="11" width="8.140625" customWidth="1"/>
    <col min="12" max="12" width="9.5703125" customWidth="1"/>
  </cols>
  <sheetData>
    <row r="2" spans="1:15" ht="20.25">
      <c r="A2" s="90" t="s">
        <v>79</v>
      </c>
      <c r="B2" s="91"/>
      <c r="C2" s="91"/>
      <c r="D2" s="9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20.25">
      <c r="A3" s="100" t="s">
        <v>36</v>
      </c>
      <c r="B3" s="100"/>
      <c r="C3" s="100"/>
      <c r="D3" s="100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8.75">
      <c r="A5" s="2"/>
      <c r="B5" s="92" t="s">
        <v>80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</row>
    <row r="6" spans="1:15" ht="15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>
      <c r="A7" s="94" t="s">
        <v>0</v>
      </c>
      <c r="B7" s="94" t="s">
        <v>1</v>
      </c>
      <c r="C7" s="96" t="s">
        <v>2</v>
      </c>
      <c r="D7" s="96" t="s">
        <v>3</v>
      </c>
      <c r="E7" s="96" t="s">
        <v>4</v>
      </c>
      <c r="F7" s="96" t="s">
        <v>5</v>
      </c>
      <c r="G7" s="96" t="s">
        <v>6</v>
      </c>
      <c r="H7" s="98" t="s">
        <v>7</v>
      </c>
      <c r="I7" s="98" t="s">
        <v>8</v>
      </c>
      <c r="J7" s="99" t="s">
        <v>9</v>
      </c>
      <c r="K7" s="98" t="s">
        <v>10</v>
      </c>
      <c r="L7" s="96" t="s">
        <v>11</v>
      </c>
      <c r="M7" s="99" t="s">
        <v>12</v>
      </c>
      <c r="N7" s="96" t="s">
        <v>13</v>
      </c>
      <c r="O7" s="99" t="s">
        <v>14</v>
      </c>
    </row>
    <row r="8" spans="1:15" ht="39" customHeight="1">
      <c r="A8" s="95"/>
      <c r="B8" s="95"/>
      <c r="C8" s="97"/>
      <c r="D8" s="97"/>
      <c r="E8" s="97"/>
      <c r="F8" s="97"/>
      <c r="G8" s="97"/>
      <c r="H8" s="97"/>
      <c r="I8" s="97"/>
      <c r="J8" s="99"/>
      <c r="K8" s="97"/>
      <c r="L8" s="97"/>
      <c r="M8" s="99"/>
      <c r="N8" s="95"/>
      <c r="O8" s="99"/>
    </row>
    <row r="9" spans="1:15" ht="30">
      <c r="A9" s="4" t="s">
        <v>15</v>
      </c>
      <c r="B9" s="4" t="s">
        <v>16</v>
      </c>
      <c r="C9" s="5" t="s">
        <v>17</v>
      </c>
      <c r="D9" s="5" t="s">
        <v>18</v>
      </c>
      <c r="E9" s="5" t="s">
        <v>19</v>
      </c>
      <c r="F9" s="5" t="s">
        <v>20</v>
      </c>
      <c r="G9" s="5" t="s">
        <v>21</v>
      </c>
      <c r="H9" s="5" t="s">
        <v>22</v>
      </c>
      <c r="I9" s="5" t="s">
        <v>23</v>
      </c>
      <c r="J9" s="6" t="s">
        <v>24</v>
      </c>
      <c r="K9" s="6" t="s">
        <v>25</v>
      </c>
      <c r="L9" s="6" t="s">
        <v>26</v>
      </c>
      <c r="M9" s="6" t="s">
        <v>27</v>
      </c>
      <c r="N9" s="4" t="s">
        <v>28</v>
      </c>
      <c r="O9" s="4" t="s">
        <v>29</v>
      </c>
    </row>
    <row r="10" spans="1:15" ht="45">
      <c r="A10" s="4"/>
      <c r="B10" s="4"/>
      <c r="C10" s="5"/>
      <c r="D10" s="5"/>
      <c r="E10" s="5"/>
      <c r="F10" s="5"/>
      <c r="G10" s="5"/>
      <c r="H10" s="5"/>
      <c r="I10" s="5"/>
      <c r="J10" s="6"/>
      <c r="K10" s="25" t="s">
        <v>66</v>
      </c>
      <c r="L10" s="25" t="s">
        <v>66</v>
      </c>
      <c r="M10" s="6"/>
      <c r="N10" s="4"/>
      <c r="O10" s="4"/>
    </row>
    <row r="11" spans="1:15">
      <c r="A11" s="7">
        <v>1</v>
      </c>
      <c r="B11" s="8" t="s">
        <v>38</v>
      </c>
      <c r="C11" s="7" t="s">
        <v>30</v>
      </c>
      <c r="D11" s="9" t="s">
        <v>31</v>
      </c>
      <c r="E11" s="7"/>
      <c r="F11" s="7">
        <v>2</v>
      </c>
      <c r="G11" s="10">
        <f>F11*35</f>
        <v>70</v>
      </c>
      <c r="H11" s="10"/>
      <c r="I11" s="10">
        <f>H11*35</f>
        <v>0</v>
      </c>
      <c r="J11" s="11" t="s">
        <v>75</v>
      </c>
      <c r="K11" s="10">
        <v>0</v>
      </c>
      <c r="L11" s="12">
        <v>70</v>
      </c>
      <c r="M11" s="10">
        <f>I11+K11+L11</f>
        <v>70</v>
      </c>
      <c r="N11" s="7">
        <f>M11-G11</f>
        <v>0</v>
      </c>
      <c r="O11" s="10">
        <f t="shared" ref="O11:O27" si="0">M11/35</f>
        <v>2</v>
      </c>
    </row>
    <row r="12" spans="1:15">
      <c r="A12" s="7">
        <v>2</v>
      </c>
      <c r="B12" s="27" t="s">
        <v>39</v>
      </c>
      <c r="C12" s="7" t="s">
        <v>32</v>
      </c>
      <c r="D12" s="9" t="s">
        <v>55</v>
      </c>
      <c r="E12" s="7"/>
      <c r="F12" s="7">
        <v>4</v>
      </c>
      <c r="G12" s="10">
        <f t="shared" ref="G12:G29" si="1">F12*35</f>
        <v>140</v>
      </c>
      <c r="H12" s="10"/>
      <c r="I12" s="10">
        <f t="shared" ref="I12:I31" si="2">H12*35</f>
        <v>0</v>
      </c>
      <c r="J12" s="13" t="s">
        <v>212</v>
      </c>
      <c r="K12" s="10">
        <f>4*35</f>
        <v>140</v>
      </c>
      <c r="L12" s="7">
        <f>2*35</f>
        <v>70</v>
      </c>
      <c r="M12" s="10">
        <f>I12+K12+L12</f>
        <v>210</v>
      </c>
      <c r="N12" s="7">
        <f t="shared" ref="N12:N31" si="3">M12-G12</f>
        <v>70</v>
      </c>
      <c r="O12" s="10">
        <f t="shared" si="0"/>
        <v>6</v>
      </c>
    </row>
    <row r="13" spans="1:15">
      <c r="A13" s="7">
        <v>3</v>
      </c>
      <c r="B13" s="27" t="s">
        <v>40</v>
      </c>
      <c r="C13" s="7" t="s">
        <v>33</v>
      </c>
      <c r="D13" s="9" t="s">
        <v>57</v>
      </c>
      <c r="E13" s="15" t="s">
        <v>81</v>
      </c>
      <c r="F13" s="7">
        <v>19</v>
      </c>
      <c r="G13" s="10">
        <f t="shared" si="1"/>
        <v>665</v>
      </c>
      <c r="H13" s="10">
        <v>3</v>
      </c>
      <c r="I13" s="10">
        <f>H13*35</f>
        <v>105</v>
      </c>
      <c r="J13" s="14" t="s">
        <v>209</v>
      </c>
      <c r="K13" s="10">
        <f>8*35</f>
        <v>280</v>
      </c>
      <c r="L13" s="7">
        <f>3*35</f>
        <v>105</v>
      </c>
      <c r="M13" s="10">
        <f>I13+K13+L13</f>
        <v>490</v>
      </c>
      <c r="N13" s="7">
        <f t="shared" si="3"/>
        <v>-175</v>
      </c>
      <c r="O13" s="10">
        <f t="shared" si="0"/>
        <v>14</v>
      </c>
    </row>
    <row r="14" spans="1:15">
      <c r="A14" s="30">
        <v>4</v>
      </c>
      <c r="B14" s="8" t="s">
        <v>41</v>
      </c>
      <c r="C14" s="7" t="s">
        <v>34</v>
      </c>
      <c r="D14" s="9" t="s">
        <v>54</v>
      </c>
      <c r="E14" s="27"/>
      <c r="F14" s="7">
        <v>19</v>
      </c>
      <c r="G14" s="10">
        <f t="shared" si="1"/>
        <v>665</v>
      </c>
      <c r="H14" s="10">
        <v>3</v>
      </c>
      <c r="I14" s="10">
        <f t="shared" ref="I14:I21" si="4">H14*35</f>
        <v>105</v>
      </c>
      <c r="J14" s="14" t="s">
        <v>187</v>
      </c>
      <c r="K14" s="10">
        <f>10*35</f>
        <v>350</v>
      </c>
      <c r="L14" s="7"/>
      <c r="M14" s="10">
        <f t="shared" ref="M14:M29" si="5">I14+K14+L14</f>
        <v>455</v>
      </c>
      <c r="N14" s="7">
        <f t="shared" si="3"/>
        <v>-210</v>
      </c>
      <c r="O14" s="10">
        <f t="shared" si="0"/>
        <v>13</v>
      </c>
    </row>
    <row r="15" spans="1:15">
      <c r="A15" s="7">
        <v>5</v>
      </c>
      <c r="B15" s="27" t="s">
        <v>42</v>
      </c>
      <c r="C15" s="7" t="s">
        <v>34</v>
      </c>
      <c r="D15" s="9" t="s">
        <v>31</v>
      </c>
      <c r="E15" s="15" t="s">
        <v>67</v>
      </c>
      <c r="F15" s="7">
        <v>19</v>
      </c>
      <c r="G15" s="10">
        <f t="shared" si="1"/>
        <v>665</v>
      </c>
      <c r="H15" s="10">
        <v>1</v>
      </c>
      <c r="I15" s="10">
        <f t="shared" si="4"/>
        <v>35</v>
      </c>
      <c r="J15" s="14" t="s">
        <v>211</v>
      </c>
      <c r="K15" s="10">
        <f>16*35</f>
        <v>560</v>
      </c>
      <c r="L15" s="7">
        <v>0</v>
      </c>
      <c r="M15" s="10">
        <f t="shared" si="5"/>
        <v>595</v>
      </c>
      <c r="N15" s="7">
        <f>M15-G15</f>
        <v>-70</v>
      </c>
      <c r="O15" s="10">
        <f t="shared" si="0"/>
        <v>17</v>
      </c>
    </row>
    <row r="16" spans="1:15">
      <c r="A16" s="30">
        <v>6</v>
      </c>
      <c r="B16" s="8" t="s">
        <v>43</v>
      </c>
      <c r="C16" s="7" t="s">
        <v>34</v>
      </c>
      <c r="D16" s="9" t="s">
        <v>31</v>
      </c>
      <c r="E16" s="8"/>
      <c r="F16" s="7">
        <v>19</v>
      </c>
      <c r="G16" s="10">
        <f t="shared" si="1"/>
        <v>665</v>
      </c>
      <c r="H16" s="10"/>
      <c r="I16" s="10">
        <f t="shared" si="4"/>
        <v>0</v>
      </c>
      <c r="J16" s="14" t="s">
        <v>213</v>
      </c>
      <c r="K16" s="10">
        <f>16*35</f>
        <v>560</v>
      </c>
      <c r="L16" s="7">
        <v>0</v>
      </c>
      <c r="M16" s="10">
        <f t="shared" si="5"/>
        <v>560</v>
      </c>
      <c r="N16" s="7">
        <f t="shared" si="3"/>
        <v>-105</v>
      </c>
      <c r="O16" s="10">
        <f t="shared" si="0"/>
        <v>16</v>
      </c>
    </row>
    <row r="17" spans="1:15">
      <c r="A17" s="7">
        <v>7</v>
      </c>
      <c r="B17" s="8" t="s">
        <v>44</v>
      </c>
      <c r="C17" s="7" t="s">
        <v>34</v>
      </c>
      <c r="D17" s="9" t="s">
        <v>62</v>
      </c>
      <c r="E17" s="27" t="s">
        <v>76</v>
      </c>
      <c r="F17" s="7">
        <v>19</v>
      </c>
      <c r="G17" s="10">
        <f t="shared" si="1"/>
        <v>665</v>
      </c>
      <c r="H17" s="10">
        <v>4</v>
      </c>
      <c r="I17" s="10">
        <f t="shared" si="4"/>
        <v>140</v>
      </c>
      <c r="J17" s="14" t="s">
        <v>189</v>
      </c>
      <c r="K17" s="10">
        <f>8*35</f>
        <v>280</v>
      </c>
      <c r="L17" s="7">
        <f>5*35</f>
        <v>175</v>
      </c>
      <c r="M17" s="10">
        <f t="shared" si="5"/>
        <v>595</v>
      </c>
      <c r="N17" s="7">
        <f t="shared" si="3"/>
        <v>-70</v>
      </c>
      <c r="O17" s="10">
        <f t="shared" si="0"/>
        <v>17</v>
      </c>
    </row>
    <row r="18" spans="1:15">
      <c r="A18" s="30">
        <v>8</v>
      </c>
      <c r="B18" s="27" t="s">
        <v>45</v>
      </c>
      <c r="C18" s="7" t="s">
        <v>34</v>
      </c>
      <c r="D18" s="9" t="s">
        <v>35</v>
      </c>
      <c r="E18" s="8" t="s">
        <v>178</v>
      </c>
      <c r="F18" s="7">
        <v>19</v>
      </c>
      <c r="G18" s="10">
        <f t="shared" si="1"/>
        <v>665</v>
      </c>
      <c r="H18" s="10">
        <v>3</v>
      </c>
      <c r="I18" s="10">
        <f t="shared" si="4"/>
        <v>105</v>
      </c>
      <c r="J18" s="14" t="s">
        <v>214</v>
      </c>
      <c r="K18" s="10">
        <f>12*35</f>
        <v>420</v>
      </c>
      <c r="L18" s="7">
        <f>3*35</f>
        <v>105</v>
      </c>
      <c r="M18" s="10">
        <f t="shared" si="5"/>
        <v>630</v>
      </c>
      <c r="N18" s="7">
        <f t="shared" si="3"/>
        <v>-35</v>
      </c>
      <c r="O18" s="10">
        <f t="shared" si="0"/>
        <v>18</v>
      </c>
    </row>
    <row r="19" spans="1:15">
      <c r="A19" s="7">
        <v>9</v>
      </c>
      <c r="B19" s="27" t="s">
        <v>46</v>
      </c>
      <c r="C19" s="7" t="s">
        <v>34</v>
      </c>
      <c r="D19" s="9" t="s">
        <v>58</v>
      </c>
      <c r="E19" s="27" t="s">
        <v>82</v>
      </c>
      <c r="F19" s="7">
        <v>19</v>
      </c>
      <c r="G19" s="10">
        <f t="shared" si="1"/>
        <v>665</v>
      </c>
      <c r="H19" s="10">
        <v>4</v>
      </c>
      <c r="I19" s="10">
        <f>H19*35</f>
        <v>140</v>
      </c>
      <c r="J19" s="14" t="s">
        <v>78</v>
      </c>
      <c r="K19" s="10">
        <f>10*35</f>
        <v>350</v>
      </c>
      <c r="L19" s="7">
        <f>5*35</f>
        <v>175</v>
      </c>
      <c r="M19" s="10">
        <f t="shared" si="5"/>
        <v>665</v>
      </c>
      <c r="N19" s="7">
        <f t="shared" si="3"/>
        <v>0</v>
      </c>
      <c r="O19" s="10">
        <f t="shared" si="0"/>
        <v>19</v>
      </c>
    </row>
    <row r="20" spans="1:15">
      <c r="A20" s="30">
        <v>10</v>
      </c>
      <c r="B20" s="8" t="s">
        <v>69</v>
      </c>
      <c r="C20" s="7" t="s">
        <v>34</v>
      </c>
      <c r="D20" s="9" t="s">
        <v>35</v>
      </c>
      <c r="E20" s="27" t="s">
        <v>70</v>
      </c>
      <c r="F20" s="7">
        <v>19</v>
      </c>
      <c r="G20" s="10">
        <f t="shared" si="1"/>
        <v>665</v>
      </c>
      <c r="H20" s="29">
        <v>4</v>
      </c>
      <c r="I20" s="10">
        <f t="shared" si="4"/>
        <v>140</v>
      </c>
      <c r="J20" s="14" t="s">
        <v>192</v>
      </c>
      <c r="K20" s="10">
        <f>12*35</f>
        <v>420</v>
      </c>
      <c r="L20" s="7">
        <f>5*35</f>
        <v>175</v>
      </c>
      <c r="M20" s="10">
        <f t="shared" si="5"/>
        <v>735</v>
      </c>
      <c r="N20" s="7">
        <f t="shared" si="3"/>
        <v>70</v>
      </c>
      <c r="O20" s="10">
        <f t="shared" si="0"/>
        <v>21</v>
      </c>
    </row>
    <row r="21" spans="1:15">
      <c r="A21" s="7">
        <v>11</v>
      </c>
      <c r="B21" s="8" t="s">
        <v>71</v>
      </c>
      <c r="C21" s="7" t="s">
        <v>34</v>
      </c>
      <c r="D21" s="9" t="s">
        <v>72</v>
      </c>
      <c r="E21" s="27" t="s">
        <v>179</v>
      </c>
      <c r="F21" s="7">
        <v>19</v>
      </c>
      <c r="G21" s="10">
        <f t="shared" si="1"/>
        <v>665</v>
      </c>
      <c r="H21" s="29">
        <v>7</v>
      </c>
      <c r="I21" s="10">
        <f t="shared" si="4"/>
        <v>245</v>
      </c>
      <c r="J21" s="14" t="s">
        <v>208</v>
      </c>
      <c r="K21" s="10">
        <f>8*35</f>
        <v>280</v>
      </c>
      <c r="L21" s="7">
        <f>5*35</f>
        <v>175</v>
      </c>
      <c r="M21" s="10">
        <f t="shared" si="5"/>
        <v>700</v>
      </c>
      <c r="N21" s="7">
        <f t="shared" si="3"/>
        <v>35</v>
      </c>
      <c r="O21" s="10">
        <f t="shared" si="0"/>
        <v>20</v>
      </c>
    </row>
    <row r="22" spans="1:15">
      <c r="A22" s="30">
        <v>12</v>
      </c>
      <c r="B22" s="8" t="s">
        <v>47</v>
      </c>
      <c r="C22" s="7" t="s">
        <v>33</v>
      </c>
      <c r="D22" s="9" t="s">
        <v>55</v>
      </c>
      <c r="E22" s="28" t="s">
        <v>68</v>
      </c>
      <c r="F22" s="7">
        <v>19</v>
      </c>
      <c r="G22" s="10">
        <f t="shared" si="1"/>
        <v>665</v>
      </c>
      <c r="H22" s="10">
        <v>3</v>
      </c>
      <c r="I22" s="10">
        <f t="shared" si="2"/>
        <v>105</v>
      </c>
      <c r="J22" s="14" t="s">
        <v>73</v>
      </c>
      <c r="K22" s="10">
        <f>16*35</f>
        <v>560</v>
      </c>
      <c r="L22" s="7">
        <v>0</v>
      </c>
      <c r="M22" s="10">
        <f>I22+K22+L22</f>
        <v>665</v>
      </c>
      <c r="N22" s="7">
        <f t="shared" si="3"/>
        <v>0</v>
      </c>
      <c r="O22" s="10">
        <f t="shared" si="0"/>
        <v>19</v>
      </c>
    </row>
    <row r="23" spans="1:15">
      <c r="A23" s="7">
        <v>13</v>
      </c>
      <c r="B23" s="8" t="s">
        <v>48</v>
      </c>
      <c r="C23" s="7" t="s">
        <v>56</v>
      </c>
      <c r="D23" s="9" t="s">
        <v>59</v>
      </c>
      <c r="E23" s="15" t="s">
        <v>180</v>
      </c>
      <c r="F23" s="7">
        <v>19</v>
      </c>
      <c r="G23" s="10">
        <f>F23*35</f>
        <v>665</v>
      </c>
      <c r="H23" s="10">
        <v>7</v>
      </c>
      <c r="I23" s="10">
        <f>H23*35</f>
        <v>245</v>
      </c>
      <c r="J23" s="14" t="s">
        <v>215</v>
      </c>
      <c r="K23" s="10">
        <f>6*35</f>
        <v>210</v>
      </c>
      <c r="L23" s="7">
        <f>5*35</f>
        <v>175</v>
      </c>
      <c r="M23" s="10">
        <f>I23+K23+L23</f>
        <v>630</v>
      </c>
      <c r="N23" s="7">
        <f t="shared" si="3"/>
        <v>-35</v>
      </c>
      <c r="O23" s="10">
        <f t="shared" si="0"/>
        <v>18</v>
      </c>
    </row>
    <row r="24" spans="1:15">
      <c r="A24" s="30">
        <v>14</v>
      </c>
      <c r="B24" s="8" t="s">
        <v>49</v>
      </c>
      <c r="C24" s="7" t="s">
        <v>34</v>
      </c>
      <c r="D24" s="9" t="s">
        <v>59</v>
      </c>
      <c r="E24" s="27"/>
      <c r="F24" s="7">
        <v>19</v>
      </c>
      <c r="G24" s="10">
        <f t="shared" si="1"/>
        <v>665</v>
      </c>
      <c r="H24" s="10"/>
      <c r="I24" s="10">
        <f>H24*35</f>
        <v>0</v>
      </c>
      <c r="J24" s="14" t="s">
        <v>218</v>
      </c>
      <c r="K24" s="10">
        <f>12*35</f>
        <v>420</v>
      </c>
      <c r="L24" s="7">
        <f>3*35</f>
        <v>105</v>
      </c>
      <c r="M24" s="10">
        <f t="shared" si="5"/>
        <v>525</v>
      </c>
      <c r="N24" s="7">
        <f t="shared" si="3"/>
        <v>-140</v>
      </c>
      <c r="O24" s="10">
        <f t="shared" si="0"/>
        <v>15</v>
      </c>
    </row>
    <row r="25" spans="1:15">
      <c r="A25" s="7">
        <v>15</v>
      </c>
      <c r="B25" s="8" t="s">
        <v>50</v>
      </c>
      <c r="C25" s="7" t="s">
        <v>34</v>
      </c>
      <c r="D25" s="9" t="s">
        <v>59</v>
      </c>
      <c r="E25" s="27" t="s">
        <v>74</v>
      </c>
      <c r="F25" s="7">
        <v>19</v>
      </c>
      <c r="G25" s="10">
        <f t="shared" si="1"/>
        <v>665</v>
      </c>
      <c r="H25" s="10">
        <v>4</v>
      </c>
      <c r="I25" s="10">
        <f>H25*35</f>
        <v>140</v>
      </c>
      <c r="J25" s="14" t="s">
        <v>216</v>
      </c>
      <c r="K25" s="10">
        <f>9*35</f>
        <v>315</v>
      </c>
      <c r="L25" s="7">
        <v>70</v>
      </c>
      <c r="M25" s="10">
        <f>I25+K25+L25</f>
        <v>525</v>
      </c>
      <c r="N25" s="7">
        <f t="shared" si="3"/>
        <v>-140</v>
      </c>
      <c r="O25" s="10">
        <f t="shared" si="0"/>
        <v>15</v>
      </c>
    </row>
    <row r="26" spans="1:15">
      <c r="A26" s="30">
        <v>16</v>
      </c>
      <c r="B26" s="8" t="s">
        <v>51</v>
      </c>
      <c r="C26" s="7" t="s">
        <v>34</v>
      </c>
      <c r="D26" s="9" t="s">
        <v>55</v>
      </c>
      <c r="E26" s="8" t="s">
        <v>181</v>
      </c>
      <c r="F26" s="7">
        <v>12</v>
      </c>
      <c r="G26" s="10">
        <f t="shared" si="1"/>
        <v>420</v>
      </c>
      <c r="H26" s="10">
        <v>9</v>
      </c>
      <c r="I26" s="10">
        <f>H26*35</f>
        <v>315</v>
      </c>
      <c r="J26" s="14" t="s">
        <v>83</v>
      </c>
      <c r="K26" s="10">
        <f>8*35</f>
        <v>280</v>
      </c>
      <c r="L26" s="7"/>
      <c r="M26" s="10">
        <f>I26+K26+L26</f>
        <v>595</v>
      </c>
      <c r="N26" s="7">
        <f t="shared" si="3"/>
        <v>175</v>
      </c>
      <c r="O26" s="10">
        <f t="shared" si="0"/>
        <v>17</v>
      </c>
    </row>
    <row r="27" spans="1:15">
      <c r="A27" s="7">
        <v>17</v>
      </c>
      <c r="B27" s="8" t="s">
        <v>52</v>
      </c>
      <c r="C27" s="7" t="s">
        <v>34</v>
      </c>
      <c r="D27" s="9" t="s">
        <v>55</v>
      </c>
      <c r="E27" s="8"/>
      <c r="F27" s="7">
        <v>19</v>
      </c>
      <c r="G27" s="10">
        <f t="shared" si="1"/>
        <v>665</v>
      </c>
      <c r="H27" s="10"/>
      <c r="I27" s="10">
        <f t="shared" si="2"/>
        <v>0</v>
      </c>
      <c r="J27" s="14" t="s">
        <v>217</v>
      </c>
      <c r="K27" s="10">
        <f>16*35</f>
        <v>560</v>
      </c>
      <c r="L27" s="7"/>
      <c r="M27" s="10">
        <f t="shared" si="5"/>
        <v>560</v>
      </c>
      <c r="N27" s="7">
        <f t="shared" si="3"/>
        <v>-105</v>
      </c>
      <c r="O27" s="10">
        <f t="shared" si="0"/>
        <v>16</v>
      </c>
    </row>
    <row r="28" spans="1:15">
      <c r="A28" s="30">
        <v>18</v>
      </c>
      <c r="B28" s="8" t="s">
        <v>53</v>
      </c>
      <c r="C28" s="7" t="s">
        <v>34</v>
      </c>
      <c r="D28" s="9" t="s">
        <v>60</v>
      </c>
      <c r="E28" s="15"/>
      <c r="F28" s="7">
        <v>19</v>
      </c>
      <c r="G28" s="10">
        <f t="shared" si="1"/>
        <v>665</v>
      </c>
      <c r="H28" s="10"/>
      <c r="I28" s="10">
        <f t="shared" si="2"/>
        <v>0</v>
      </c>
      <c r="J28" s="14" t="s">
        <v>206</v>
      </c>
      <c r="K28" s="26">
        <f>11*35</f>
        <v>385</v>
      </c>
      <c r="L28" s="16">
        <f>4*35</f>
        <v>140</v>
      </c>
      <c r="M28" s="10">
        <f t="shared" si="5"/>
        <v>525</v>
      </c>
      <c r="N28" s="7">
        <f t="shared" si="3"/>
        <v>-140</v>
      </c>
      <c r="O28" s="64">
        <f t="shared" ref="O28:O32" si="6">M28/35</f>
        <v>15</v>
      </c>
    </row>
    <row r="29" spans="1:15">
      <c r="A29" s="7">
        <v>19</v>
      </c>
      <c r="B29" s="27" t="s">
        <v>64</v>
      </c>
      <c r="C29" s="63" t="s">
        <v>34</v>
      </c>
      <c r="D29" s="9" t="s">
        <v>60</v>
      </c>
      <c r="E29" s="8" t="s">
        <v>182</v>
      </c>
      <c r="F29" s="7">
        <v>19</v>
      </c>
      <c r="G29" s="10">
        <f t="shared" si="1"/>
        <v>665</v>
      </c>
      <c r="H29" s="10">
        <v>7</v>
      </c>
      <c r="I29" s="10">
        <f t="shared" si="2"/>
        <v>245</v>
      </c>
      <c r="J29" s="14" t="s">
        <v>205</v>
      </c>
      <c r="K29" s="26">
        <f>6*35</f>
        <v>210</v>
      </c>
      <c r="L29" s="7">
        <f>4*35</f>
        <v>140</v>
      </c>
      <c r="M29" s="10">
        <f t="shared" si="5"/>
        <v>595</v>
      </c>
      <c r="N29" s="7">
        <f t="shared" si="3"/>
        <v>-70</v>
      </c>
      <c r="O29" s="64">
        <f t="shared" si="6"/>
        <v>17</v>
      </c>
    </row>
    <row r="30" spans="1:15">
      <c r="A30" s="30">
        <v>20</v>
      </c>
      <c r="B30" s="27" t="s">
        <v>65</v>
      </c>
      <c r="C30" s="63" t="s">
        <v>34</v>
      </c>
      <c r="D30" s="9" t="s">
        <v>61</v>
      </c>
      <c r="E30" s="27" t="s">
        <v>63</v>
      </c>
      <c r="F30" s="7">
        <v>19</v>
      </c>
      <c r="G30" s="10">
        <f>F30*35</f>
        <v>665</v>
      </c>
      <c r="H30" s="10">
        <v>4</v>
      </c>
      <c r="I30" s="10">
        <f t="shared" si="2"/>
        <v>140</v>
      </c>
      <c r="J30" s="14" t="s">
        <v>207</v>
      </c>
      <c r="K30" s="10">
        <f>8*35</f>
        <v>280</v>
      </c>
      <c r="L30" s="7">
        <f>5*35</f>
        <v>175</v>
      </c>
      <c r="M30" s="10">
        <f>I30+K30+L30</f>
        <v>595</v>
      </c>
      <c r="N30" s="7">
        <f t="shared" si="3"/>
        <v>-70</v>
      </c>
      <c r="O30" s="64">
        <f>M30/35</f>
        <v>17</v>
      </c>
    </row>
    <row r="31" spans="1:15" ht="15.75">
      <c r="A31" s="7">
        <v>21</v>
      </c>
      <c r="B31" s="31" t="s">
        <v>183</v>
      </c>
      <c r="C31" s="63" t="s">
        <v>34</v>
      </c>
      <c r="D31" s="33" t="s">
        <v>184</v>
      </c>
      <c r="E31" s="27" t="s">
        <v>185</v>
      </c>
      <c r="F31" s="7">
        <v>19</v>
      </c>
      <c r="G31" s="10">
        <f>F31*35</f>
        <v>665</v>
      </c>
      <c r="H31" s="10">
        <v>4</v>
      </c>
      <c r="I31" s="10">
        <f t="shared" si="2"/>
        <v>140</v>
      </c>
      <c r="J31" s="34" t="s">
        <v>77</v>
      </c>
      <c r="K31" s="10">
        <f>12*35</f>
        <v>420</v>
      </c>
      <c r="L31" s="7">
        <f>2*35</f>
        <v>70</v>
      </c>
      <c r="M31" s="10">
        <f>I31+K31+L31</f>
        <v>630</v>
      </c>
      <c r="N31" s="7">
        <f t="shared" si="3"/>
        <v>-35</v>
      </c>
      <c r="O31" s="64">
        <f>M31/35</f>
        <v>18</v>
      </c>
    </row>
    <row r="32" spans="1:15" ht="15.75">
      <c r="A32" s="30">
        <v>22</v>
      </c>
      <c r="B32" s="31" t="s">
        <v>186</v>
      </c>
      <c r="C32" s="32" t="s">
        <v>34</v>
      </c>
      <c r="D32" s="33" t="s">
        <v>54</v>
      </c>
      <c r="E32" s="22"/>
      <c r="F32" s="23"/>
      <c r="G32" s="24">
        <f>SUM(G11:G30)</f>
        <v>11935</v>
      </c>
      <c r="H32" s="24">
        <f>SUM(H11:H31)</f>
        <v>67</v>
      </c>
      <c r="I32" s="24">
        <f>SUM(I11:I31)</f>
        <v>2345</v>
      </c>
      <c r="J32" s="14" t="s">
        <v>188</v>
      </c>
      <c r="K32" s="24">
        <f>SUM(K11:K30)</f>
        <v>6860</v>
      </c>
      <c r="L32" s="24">
        <f>SUM(L11:L30)</f>
        <v>1855</v>
      </c>
      <c r="M32" s="24">
        <f>SUM(M11:M30)</f>
        <v>10920</v>
      </c>
      <c r="N32" s="24">
        <f>SUM(N11:N30)</f>
        <v>-1015</v>
      </c>
      <c r="O32" s="64">
        <f t="shared" si="6"/>
        <v>312</v>
      </c>
    </row>
    <row r="33" spans="1:15" ht="15.75">
      <c r="A33" s="87"/>
      <c r="B33" s="17"/>
      <c r="C33" s="18"/>
      <c r="D33" s="18"/>
      <c r="E33" s="18"/>
      <c r="F33" s="19"/>
      <c r="G33" s="1"/>
      <c r="H33" s="1"/>
      <c r="I33" s="1"/>
      <c r="J33" s="101" t="s">
        <v>151</v>
      </c>
      <c r="K33" s="101"/>
      <c r="L33" s="101"/>
      <c r="M33" s="101"/>
      <c r="N33" s="101"/>
      <c r="O33" s="20"/>
    </row>
    <row r="34" spans="1:15" ht="15.75">
      <c r="A34" s="88"/>
      <c r="B34" s="18"/>
      <c r="C34" s="18"/>
      <c r="D34" s="18"/>
      <c r="E34" s="21"/>
      <c r="F34" s="19"/>
      <c r="G34" s="1"/>
      <c r="H34" s="1"/>
      <c r="I34" s="1"/>
      <c r="J34" s="102" t="s">
        <v>37</v>
      </c>
      <c r="K34" s="102"/>
      <c r="L34" s="102"/>
      <c r="M34" s="102"/>
      <c r="N34" s="102"/>
      <c r="O34" s="1"/>
    </row>
    <row r="35" spans="1:15">
      <c r="A35" s="88"/>
    </row>
    <row r="36" spans="1:15">
      <c r="A36" s="89"/>
    </row>
    <row r="39" spans="1:15">
      <c r="B39" t="s">
        <v>84</v>
      </c>
    </row>
  </sheetData>
  <mergeCells count="20">
    <mergeCell ref="J33:N33"/>
    <mergeCell ref="J34:N34"/>
    <mergeCell ref="I7:I8"/>
    <mergeCell ref="J7:J8"/>
    <mergeCell ref="K7:K8"/>
    <mergeCell ref="L7:L8"/>
    <mergeCell ref="M7:M8"/>
    <mergeCell ref="N7:N8"/>
    <mergeCell ref="A2:D2"/>
    <mergeCell ref="B5:O5"/>
    <mergeCell ref="A7:A8"/>
    <mergeCell ref="B7:B8"/>
    <mergeCell ref="C7:C8"/>
    <mergeCell ref="D7:D8"/>
    <mergeCell ref="E7:E8"/>
    <mergeCell ref="F7:F8"/>
    <mergeCell ref="G7:G8"/>
    <mergeCell ref="H7:H8"/>
    <mergeCell ref="O7:O8"/>
    <mergeCell ref="A3:D3"/>
  </mergeCells>
  <pageMargins left="0.7" right="0.7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64"/>
  <sheetViews>
    <sheetView topLeftCell="A46" workbookViewId="0">
      <selection activeCell="L48" sqref="L48"/>
    </sheetView>
  </sheetViews>
  <sheetFormatPr defaultRowHeight="15"/>
  <cols>
    <col min="1" max="1" width="6.5703125" customWidth="1"/>
    <col min="2" max="2" width="7.42578125" customWidth="1"/>
    <col min="3" max="5" width="7.28515625" customWidth="1"/>
    <col min="6" max="6" width="7.140625" customWidth="1"/>
    <col min="7" max="7" width="7.42578125" customWidth="1"/>
    <col min="8" max="8" width="7.28515625" customWidth="1"/>
    <col min="9" max="10" width="7.42578125" customWidth="1"/>
    <col min="11" max="11" width="7.140625" customWidth="1"/>
    <col min="12" max="12" width="7.28515625" customWidth="1"/>
    <col min="13" max="13" width="7.42578125" customWidth="1"/>
    <col min="14" max="15" width="7.5703125" customWidth="1"/>
    <col min="16" max="16" width="7.140625" customWidth="1"/>
    <col min="17" max="17" width="7.28515625" customWidth="1"/>
    <col min="18" max="18" width="7" customWidth="1"/>
    <col min="19" max="19" width="9.42578125" customWidth="1"/>
    <col min="20" max="20" width="11.85546875" customWidth="1"/>
    <col min="257" max="257" width="6.5703125" customWidth="1"/>
    <col min="258" max="258" width="7.42578125" customWidth="1"/>
    <col min="259" max="261" width="7.28515625" customWidth="1"/>
    <col min="262" max="262" width="7.140625" customWidth="1"/>
    <col min="263" max="263" width="7.42578125" customWidth="1"/>
    <col min="264" max="264" width="7.28515625" customWidth="1"/>
    <col min="265" max="266" width="7.42578125" customWidth="1"/>
    <col min="267" max="267" width="7.140625" customWidth="1"/>
    <col min="268" max="268" width="7.28515625" customWidth="1"/>
    <col min="269" max="269" width="7.42578125" customWidth="1"/>
    <col min="270" max="271" width="7.5703125" customWidth="1"/>
    <col min="272" max="272" width="7.140625" customWidth="1"/>
    <col min="273" max="273" width="7.28515625" customWidth="1"/>
    <col min="274" max="274" width="7" customWidth="1"/>
    <col min="275" max="275" width="9.42578125" customWidth="1"/>
    <col min="276" max="276" width="11.85546875" customWidth="1"/>
    <col min="513" max="513" width="6.5703125" customWidth="1"/>
    <col min="514" max="514" width="7.42578125" customWidth="1"/>
    <col min="515" max="517" width="7.28515625" customWidth="1"/>
    <col min="518" max="518" width="7.140625" customWidth="1"/>
    <col min="519" max="519" width="7.42578125" customWidth="1"/>
    <col min="520" max="520" width="7.28515625" customWidth="1"/>
    <col min="521" max="522" width="7.42578125" customWidth="1"/>
    <col min="523" max="523" width="7.140625" customWidth="1"/>
    <col min="524" max="524" width="7.28515625" customWidth="1"/>
    <col min="525" max="525" width="7.42578125" customWidth="1"/>
    <col min="526" max="527" width="7.5703125" customWidth="1"/>
    <col min="528" max="528" width="7.140625" customWidth="1"/>
    <col min="529" max="529" width="7.28515625" customWidth="1"/>
    <col min="530" max="530" width="7" customWidth="1"/>
    <col min="531" max="531" width="9.42578125" customWidth="1"/>
    <col min="532" max="532" width="11.85546875" customWidth="1"/>
    <col min="769" max="769" width="6.5703125" customWidth="1"/>
    <col min="770" max="770" width="7.42578125" customWidth="1"/>
    <col min="771" max="773" width="7.28515625" customWidth="1"/>
    <col min="774" max="774" width="7.140625" customWidth="1"/>
    <col min="775" max="775" width="7.42578125" customWidth="1"/>
    <col min="776" max="776" width="7.28515625" customWidth="1"/>
    <col min="777" max="778" width="7.42578125" customWidth="1"/>
    <col min="779" max="779" width="7.140625" customWidth="1"/>
    <col min="780" max="780" width="7.28515625" customWidth="1"/>
    <col min="781" max="781" width="7.42578125" customWidth="1"/>
    <col min="782" max="783" width="7.5703125" customWidth="1"/>
    <col min="784" max="784" width="7.140625" customWidth="1"/>
    <col min="785" max="785" width="7.28515625" customWidth="1"/>
    <col min="786" max="786" width="7" customWidth="1"/>
    <col min="787" max="787" width="9.42578125" customWidth="1"/>
    <col min="788" max="788" width="11.85546875" customWidth="1"/>
    <col min="1025" max="1025" width="6.5703125" customWidth="1"/>
    <col min="1026" max="1026" width="7.42578125" customWidth="1"/>
    <col min="1027" max="1029" width="7.28515625" customWidth="1"/>
    <col min="1030" max="1030" width="7.140625" customWidth="1"/>
    <col min="1031" max="1031" width="7.42578125" customWidth="1"/>
    <col min="1032" max="1032" width="7.28515625" customWidth="1"/>
    <col min="1033" max="1034" width="7.42578125" customWidth="1"/>
    <col min="1035" max="1035" width="7.140625" customWidth="1"/>
    <col min="1036" max="1036" width="7.28515625" customWidth="1"/>
    <col min="1037" max="1037" width="7.42578125" customWidth="1"/>
    <col min="1038" max="1039" width="7.5703125" customWidth="1"/>
    <col min="1040" max="1040" width="7.140625" customWidth="1"/>
    <col min="1041" max="1041" width="7.28515625" customWidth="1"/>
    <col min="1042" max="1042" width="7" customWidth="1"/>
    <col min="1043" max="1043" width="9.42578125" customWidth="1"/>
    <col min="1044" max="1044" width="11.85546875" customWidth="1"/>
    <col min="1281" max="1281" width="6.5703125" customWidth="1"/>
    <col min="1282" max="1282" width="7.42578125" customWidth="1"/>
    <col min="1283" max="1285" width="7.28515625" customWidth="1"/>
    <col min="1286" max="1286" width="7.140625" customWidth="1"/>
    <col min="1287" max="1287" width="7.42578125" customWidth="1"/>
    <col min="1288" max="1288" width="7.28515625" customWidth="1"/>
    <col min="1289" max="1290" width="7.42578125" customWidth="1"/>
    <col min="1291" max="1291" width="7.140625" customWidth="1"/>
    <col min="1292" max="1292" width="7.28515625" customWidth="1"/>
    <col min="1293" max="1293" width="7.42578125" customWidth="1"/>
    <col min="1294" max="1295" width="7.5703125" customWidth="1"/>
    <col min="1296" max="1296" width="7.140625" customWidth="1"/>
    <col min="1297" max="1297" width="7.28515625" customWidth="1"/>
    <col min="1298" max="1298" width="7" customWidth="1"/>
    <col min="1299" max="1299" width="9.42578125" customWidth="1"/>
    <col min="1300" max="1300" width="11.85546875" customWidth="1"/>
    <col min="1537" max="1537" width="6.5703125" customWidth="1"/>
    <col min="1538" max="1538" width="7.42578125" customWidth="1"/>
    <col min="1539" max="1541" width="7.28515625" customWidth="1"/>
    <col min="1542" max="1542" width="7.140625" customWidth="1"/>
    <col min="1543" max="1543" width="7.42578125" customWidth="1"/>
    <col min="1544" max="1544" width="7.28515625" customWidth="1"/>
    <col min="1545" max="1546" width="7.42578125" customWidth="1"/>
    <col min="1547" max="1547" width="7.140625" customWidth="1"/>
    <col min="1548" max="1548" width="7.28515625" customWidth="1"/>
    <col min="1549" max="1549" width="7.42578125" customWidth="1"/>
    <col min="1550" max="1551" width="7.5703125" customWidth="1"/>
    <col min="1552" max="1552" width="7.140625" customWidth="1"/>
    <col min="1553" max="1553" width="7.28515625" customWidth="1"/>
    <col min="1554" max="1554" width="7" customWidth="1"/>
    <col min="1555" max="1555" width="9.42578125" customWidth="1"/>
    <col min="1556" max="1556" width="11.85546875" customWidth="1"/>
    <col min="1793" max="1793" width="6.5703125" customWidth="1"/>
    <col min="1794" max="1794" width="7.42578125" customWidth="1"/>
    <col min="1795" max="1797" width="7.28515625" customWidth="1"/>
    <col min="1798" max="1798" width="7.140625" customWidth="1"/>
    <col min="1799" max="1799" width="7.42578125" customWidth="1"/>
    <col min="1800" max="1800" width="7.28515625" customWidth="1"/>
    <col min="1801" max="1802" width="7.42578125" customWidth="1"/>
    <col min="1803" max="1803" width="7.140625" customWidth="1"/>
    <col min="1804" max="1804" width="7.28515625" customWidth="1"/>
    <col min="1805" max="1805" width="7.42578125" customWidth="1"/>
    <col min="1806" max="1807" width="7.5703125" customWidth="1"/>
    <col min="1808" max="1808" width="7.140625" customWidth="1"/>
    <col min="1809" max="1809" width="7.28515625" customWidth="1"/>
    <col min="1810" max="1810" width="7" customWidth="1"/>
    <col min="1811" max="1811" width="9.42578125" customWidth="1"/>
    <col min="1812" max="1812" width="11.85546875" customWidth="1"/>
    <col min="2049" max="2049" width="6.5703125" customWidth="1"/>
    <col min="2050" max="2050" width="7.42578125" customWidth="1"/>
    <col min="2051" max="2053" width="7.28515625" customWidth="1"/>
    <col min="2054" max="2054" width="7.140625" customWidth="1"/>
    <col min="2055" max="2055" width="7.42578125" customWidth="1"/>
    <col min="2056" max="2056" width="7.28515625" customWidth="1"/>
    <col min="2057" max="2058" width="7.42578125" customWidth="1"/>
    <col min="2059" max="2059" width="7.140625" customWidth="1"/>
    <col min="2060" max="2060" width="7.28515625" customWidth="1"/>
    <col min="2061" max="2061" width="7.42578125" customWidth="1"/>
    <col min="2062" max="2063" width="7.5703125" customWidth="1"/>
    <col min="2064" max="2064" width="7.140625" customWidth="1"/>
    <col min="2065" max="2065" width="7.28515625" customWidth="1"/>
    <col min="2066" max="2066" width="7" customWidth="1"/>
    <col min="2067" max="2067" width="9.42578125" customWidth="1"/>
    <col min="2068" max="2068" width="11.85546875" customWidth="1"/>
    <col min="2305" max="2305" width="6.5703125" customWidth="1"/>
    <col min="2306" max="2306" width="7.42578125" customWidth="1"/>
    <col min="2307" max="2309" width="7.28515625" customWidth="1"/>
    <col min="2310" max="2310" width="7.140625" customWidth="1"/>
    <col min="2311" max="2311" width="7.42578125" customWidth="1"/>
    <col min="2312" max="2312" width="7.28515625" customWidth="1"/>
    <col min="2313" max="2314" width="7.42578125" customWidth="1"/>
    <col min="2315" max="2315" width="7.140625" customWidth="1"/>
    <col min="2316" max="2316" width="7.28515625" customWidth="1"/>
    <col min="2317" max="2317" width="7.42578125" customWidth="1"/>
    <col min="2318" max="2319" width="7.5703125" customWidth="1"/>
    <col min="2320" max="2320" width="7.140625" customWidth="1"/>
    <col min="2321" max="2321" width="7.28515625" customWidth="1"/>
    <col min="2322" max="2322" width="7" customWidth="1"/>
    <col min="2323" max="2323" width="9.42578125" customWidth="1"/>
    <col min="2324" max="2324" width="11.85546875" customWidth="1"/>
    <col min="2561" max="2561" width="6.5703125" customWidth="1"/>
    <col min="2562" max="2562" width="7.42578125" customWidth="1"/>
    <col min="2563" max="2565" width="7.28515625" customWidth="1"/>
    <col min="2566" max="2566" width="7.140625" customWidth="1"/>
    <col min="2567" max="2567" width="7.42578125" customWidth="1"/>
    <col min="2568" max="2568" width="7.28515625" customWidth="1"/>
    <col min="2569" max="2570" width="7.42578125" customWidth="1"/>
    <col min="2571" max="2571" width="7.140625" customWidth="1"/>
    <col min="2572" max="2572" width="7.28515625" customWidth="1"/>
    <col min="2573" max="2573" width="7.42578125" customWidth="1"/>
    <col min="2574" max="2575" width="7.5703125" customWidth="1"/>
    <col min="2576" max="2576" width="7.140625" customWidth="1"/>
    <col min="2577" max="2577" width="7.28515625" customWidth="1"/>
    <col min="2578" max="2578" width="7" customWidth="1"/>
    <col min="2579" max="2579" width="9.42578125" customWidth="1"/>
    <col min="2580" max="2580" width="11.85546875" customWidth="1"/>
    <col min="2817" max="2817" width="6.5703125" customWidth="1"/>
    <col min="2818" max="2818" width="7.42578125" customWidth="1"/>
    <col min="2819" max="2821" width="7.28515625" customWidth="1"/>
    <col min="2822" max="2822" width="7.140625" customWidth="1"/>
    <col min="2823" max="2823" width="7.42578125" customWidth="1"/>
    <col min="2824" max="2824" width="7.28515625" customWidth="1"/>
    <col min="2825" max="2826" width="7.42578125" customWidth="1"/>
    <col min="2827" max="2827" width="7.140625" customWidth="1"/>
    <col min="2828" max="2828" width="7.28515625" customWidth="1"/>
    <col min="2829" max="2829" width="7.42578125" customWidth="1"/>
    <col min="2830" max="2831" width="7.5703125" customWidth="1"/>
    <col min="2832" max="2832" width="7.140625" customWidth="1"/>
    <col min="2833" max="2833" width="7.28515625" customWidth="1"/>
    <col min="2834" max="2834" width="7" customWidth="1"/>
    <col min="2835" max="2835" width="9.42578125" customWidth="1"/>
    <col min="2836" max="2836" width="11.85546875" customWidth="1"/>
    <col min="3073" max="3073" width="6.5703125" customWidth="1"/>
    <col min="3074" max="3074" width="7.42578125" customWidth="1"/>
    <col min="3075" max="3077" width="7.28515625" customWidth="1"/>
    <col min="3078" max="3078" width="7.140625" customWidth="1"/>
    <col min="3079" max="3079" width="7.42578125" customWidth="1"/>
    <col min="3080" max="3080" width="7.28515625" customWidth="1"/>
    <col min="3081" max="3082" width="7.42578125" customWidth="1"/>
    <col min="3083" max="3083" width="7.140625" customWidth="1"/>
    <col min="3084" max="3084" width="7.28515625" customWidth="1"/>
    <col min="3085" max="3085" width="7.42578125" customWidth="1"/>
    <col min="3086" max="3087" width="7.5703125" customWidth="1"/>
    <col min="3088" max="3088" width="7.140625" customWidth="1"/>
    <col min="3089" max="3089" width="7.28515625" customWidth="1"/>
    <col min="3090" max="3090" width="7" customWidth="1"/>
    <col min="3091" max="3091" width="9.42578125" customWidth="1"/>
    <col min="3092" max="3092" width="11.85546875" customWidth="1"/>
    <col min="3329" max="3329" width="6.5703125" customWidth="1"/>
    <col min="3330" max="3330" width="7.42578125" customWidth="1"/>
    <col min="3331" max="3333" width="7.28515625" customWidth="1"/>
    <col min="3334" max="3334" width="7.140625" customWidth="1"/>
    <col min="3335" max="3335" width="7.42578125" customWidth="1"/>
    <col min="3336" max="3336" width="7.28515625" customWidth="1"/>
    <col min="3337" max="3338" width="7.42578125" customWidth="1"/>
    <col min="3339" max="3339" width="7.140625" customWidth="1"/>
    <col min="3340" max="3340" width="7.28515625" customWidth="1"/>
    <col min="3341" max="3341" width="7.42578125" customWidth="1"/>
    <col min="3342" max="3343" width="7.5703125" customWidth="1"/>
    <col min="3344" max="3344" width="7.140625" customWidth="1"/>
    <col min="3345" max="3345" width="7.28515625" customWidth="1"/>
    <col min="3346" max="3346" width="7" customWidth="1"/>
    <col min="3347" max="3347" width="9.42578125" customWidth="1"/>
    <col min="3348" max="3348" width="11.85546875" customWidth="1"/>
    <col min="3585" max="3585" width="6.5703125" customWidth="1"/>
    <col min="3586" max="3586" width="7.42578125" customWidth="1"/>
    <col min="3587" max="3589" width="7.28515625" customWidth="1"/>
    <col min="3590" max="3590" width="7.140625" customWidth="1"/>
    <col min="3591" max="3591" width="7.42578125" customWidth="1"/>
    <col min="3592" max="3592" width="7.28515625" customWidth="1"/>
    <col min="3593" max="3594" width="7.42578125" customWidth="1"/>
    <col min="3595" max="3595" width="7.140625" customWidth="1"/>
    <col min="3596" max="3596" width="7.28515625" customWidth="1"/>
    <col min="3597" max="3597" width="7.42578125" customWidth="1"/>
    <col min="3598" max="3599" width="7.5703125" customWidth="1"/>
    <col min="3600" max="3600" width="7.140625" customWidth="1"/>
    <col min="3601" max="3601" width="7.28515625" customWidth="1"/>
    <col min="3602" max="3602" width="7" customWidth="1"/>
    <col min="3603" max="3603" width="9.42578125" customWidth="1"/>
    <col min="3604" max="3604" width="11.85546875" customWidth="1"/>
    <col min="3841" max="3841" width="6.5703125" customWidth="1"/>
    <col min="3842" max="3842" width="7.42578125" customWidth="1"/>
    <col min="3843" max="3845" width="7.28515625" customWidth="1"/>
    <col min="3846" max="3846" width="7.140625" customWidth="1"/>
    <col min="3847" max="3847" width="7.42578125" customWidth="1"/>
    <col min="3848" max="3848" width="7.28515625" customWidth="1"/>
    <col min="3849" max="3850" width="7.42578125" customWidth="1"/>
    <col min="3851" max="3851" width="7.140625" customWidth="1"/>
    <col min="3852" max="3852" width="7.28515625" customWidth="1"/>
    <col min="3853" max="3853" width="7.42578125" customWidth="1"/>
    <col min="3854" max="3855" width="7.5703125" customWidth="1"/>
    <col min="3856" max="3856" width="7.140625" customWidth="1"/>
    <col min="3857" max="3857" width="7.28515625" customWidth="1"/>
    <col min="3858" max="3858" width="7" customWidth="1"/>
    <col min="3859" max="3859" width="9.42578125" customWidth="1"/>
    <col min="3860" max="3860" width="11.85546875" customWidth="1"/>
    <col min="4097" max="4097" width="6.5703125" customWidth="1"/>
    <col min="4098" max="4098" width="7.42578125" customWidth="1"/>
    <col min="4099" max="4101" width="7.28515625" customWidth="1"/>
    <col min="4102" max="4102" width="7.140625" customWidth="1"/>
    <col min="4103" max="4103" width="7.42578125" customWidth="1"/>
    <col min="4104" max="4104" width="7.28515625" customWidth="1"/>
    <col min="4105" max="4106" width="7.42578125" customWidth="1"/>
    <col min="4107" max="4107" width="7.140625" customWidth="1"/>
    <col min="4108" max="4108" width="7.28515625" customWidth="1"/>
    <col min="4109" max="4109" width="7.42578125" customWidth="1"/>
    <col min="4110" max="4111" width="7.5703125" customWidth="1"/>
    <col min="4112" max="4112" width="7.140625" customWidth="1"/>
    <col min="4113" max="4113" width="7.28515625" customWidth="1"/>
    <col min="4114" max="4114" width="7" customWidth="1"/>
    <col min="4115" max="4115" width="9.42578125" customWidth="1"/>
    <col min="4116" max="4116" width="11.85546875" customWidth="1"/>
    <col min="4353" max="4353" width="6.5703125" customWidth="1"/>
    <col min="4354" max="4354" width="7.42578125" customWidth="1"/>
    <col min="4355" max="4357" width="7.28515625" customWidth="1"/>
    <col min="4358" max="4358" width="7.140625" customWidth="1"/>
    <col min="4359" max="4359" width="7.42578125" customWidth="1"/>
    <col min="4360" max="4360" width="7.28515625" customWidth="1"/>
    <col min="4361" max="4362" width="7.42578125" customWidth="1"/>
    <col min="4363" max="4363" width="7.140625" customWidth="1"/>
    <col min="4364" max="4364" width="7.28515625" customWidth="1"/>
    <col min="4365" max="4365" width="7.42578125" customWidth="1"/>
    <col min="4366" max="4367" width="7.5703125" customWidth="1"/>
    <col min="4368" max="4368" width="7.140625" customWidth="1"/>
    <col min="4369" max="4369" width="7.28515625" customWidth="1"/>
    <col min="4370" max="4370" width="7" customWidth="1"/>
    <col min="4371" max="4371" width="9.42578125" customWidth="1"/>
    <col min="4372" max="4372" width="11.85546875" customWidth="1"/>
    <col min="4609" max="4609" width="6.5703125" customWidth="1"/>
    <col min="4610" max="4610" width="7.42578125" customWidth="1"/>
    <col min="4611" max="4613" width="7.28515625" customWidth="1"/>
    <col min="4614" max="4614" width="7.140625" customWidth="1"/>
    <col min="4615" max="4615" width="7.42578125" customWidth="1"/>
    <col min="4616" max="4616" width="7.28515625" customWidth="1"/>
    <col min="4617" max="4618" width="7.42578125" customWidth="1"/>
    <col min="4619" max="4619" width="7.140625" customWidth="1"/>
    <col min="4620" max="4620" width="7.28515625" customWidth="1"/>
    <col min="4621" max="4621" width="7.42578125" customWidth="1"/>
    <col min="4622" max="4623" width="7.5703125" customWidth="1"/>
    <col min="4624" max="4624" width="7.140625" customWidth="1"/>
    <col min="4625" max="4625" width="7.28515625" customWidth="1"/>
    <col min="4626" max="4626" width="7" customWidth="1"/>
    <col min="4627" max="4627" width="9.42578125" customWidth="1"/>
    <col min="4628" max="4628" width="11.85546875" customWidth="1"/>
    <col min="4865" max="4865" width="6.5703125" customWidth="1"/>
    <col min="4866" max="4866" width="7.42578125" customWidth="1"/>
    <col min="4867" max="4869" width="7.28515625" customWidth="1"/>
    <col min="4870" max="4870" width="7.140625" customWidth="1"/>
    <col min="4871" max="4871" width="7.42578125" customWidth="1"/>
    <col min="4872" max="4872" width="7.28515625" customWidth="1"/>
    <col min="4873" max="4874" width="7.42578125" customWidth="1"/>
    <col min="4875" max="4875" width="7.140625" customWidth="1"/>
    <col min="4876" max="4876" width="7.28515625" customWidth="1"/>
    <col min="4877" max="4877" width="7.42578125" customWidth="1"/>
    <col min="4878" max="4879" width="7.5703125" customWidth="1"/>
    <col min="4880" max="4880" width="7.140625" customWidth="1"/>
    <col min="4881" max="4881" width="7.28515625" customWidth="1"/>
    <col min="4882" max="4882" width="7" customWidth="1"/>
    <col min="4883" max="4883" width="9.42578125" customWidth="1"/>
    <col min="4884" max="4884" width="11.85546875" customWidth="1"/>
    <col min="5121" max="5121" width="6.5703125" customWidth="1"/>
    <col min="5122" max="5122" width="7.42578125" customWidth="1"/>
    <col min="5123" max="5125" width="7.28515625" customWidth="1"/>
    <col min="5126" max="5126" width="7.140625" customWidth="1"/>
    <col min="5127" max="5127" width="7.42578125" customWidth="1"/>
    <col min="5128" max="5128" width="7.28515625" customWidth="1"/>
    <col min="5129" max="5130" width="7.42578125" customWidth="1"/>
    <col min="5131" max="5131" width="7.140625" customWidth="1"/>
    <col min="5132" max="5132" width="7.28515625" customWidth="1"/>
    <col min="5133" max="5133" width="7.42578125" customWidth="1"/>
    <col min="5134" max="5135" width="7.5703125" customWidth="1"/>
    <col min="5136" max="5136" width="7.140625" customWidth="1"/>
    <col min="5137" max="5137" width="7.28515625" customWidth="1"/>
    <col min="5138" max="5138" width="7" customWidth="1"/>
    <col min="5139" max="5139" width="9.42578125" customWidth="1"/>
    <col min="5140" max="5140" width="11.85546875" customWidth="1"/>
    <col min="5377" max="5377" width="6.5703125" customWidth="1"/>
    <col min="5378" max="5378" width="7.42578125" customWidth="1"/>
    <col min="5379" max="5381" width="7.28515625" customWidth="1"/>
    <col min="5382" max="5382" width="7.140625" customWidth="1"/>
    <col min="5383" max="5383" width="7.42578125" customWidth="1"/>
    <col min="5384" max="5384" width="7.28515625" customWidth="1"/>
    <col min="5385" max="5386" width="7.42578125" customWidth="1"/>
    <col min="5387" max="5387" width="7.140625" customWidth="1"/>
    <col min="5388" max="5388" width="7.28515625" customWidth="1"/>
    <col min="5389" max="5389" width="7.42578125" customWidth="1"/>
    <col min="5390" max="5391" width="7.5703125" customWidth="1"/>
    <col min="5392" max="5392" width="7.140625" customWidth="1"/>
    <col min="5393" max="5393" width="7.28515625" customWidth="1"/>
    <col min="5394" max="5394" width="7" customWidth="1"/>
    <col min="5395" max="5395" width="9.42578125" customWidth="1"/>
    <col min="5396" max="5396" width="11.85546875" customWidth="1"/>
    <col min="5633" max="5633" width="6.5703125" customWidth="1"/>
    <col min="5634" max="5634" width="7.42578125" customWidth="1"/>
    <col min="5635" max="5637" width="7.28515625" customWidth="1"/>
    <col min="5638" max="5638" width="7.140625" customWidth="1"/>
    <col min="5639" max="5639" width="7.42578125" customWidth="1"/>
    <col min="5640" max="5640" width="7.28515625" customWidth="1"/>
    <col min="5641" max="5642" width="7.42578125" customWidth="1"/>
    <col min="5643" max="5643" width="7.140625" customWidth="1"/>
    <col min="5644" max="5644" width="7.28515625" customWidth="1"/>
    <col min="5645" max="5645" width="7.42578125" customWidth="1"/>
    <col min="5646" max="5647" width="7.5703125" customWidth="1"/>
    <col min="5648" max="5648" width="7.140625" customWidth="1"/>
    <col min="5649" max="5649" width="7.28515625" customWidth="1"/>
    <col min="5650" max="5650" width="7" customWidth="1"/>
    <col min="5651" max="5651" width="9.42578125" customWidth="1"/>
    <col min="5652" max="5652" width="11.85546875" customWidth="1"/>
    <col min="5889" max="5889" width="6.5703125" customWidth="1"/>
    <col min="5890" max="5890" width="7.42578125" customWidth="1"/>
    <col min="5891" max="5893" width="7.28515625" customWidth="1"/>
    <col min="5894" max="5894" width="7.140625" customWidth="1"/>
    <col min="5895" max="5895" width="7.42578125" customWidth="1"/>
    <col min="5896" max="5896" width="7.28515625" customWidth="1"/>
    <col min="5897" max="5898" width="7.42578125" customWidth="1"/>
    <col min="5899" max="5899" width="7.140625" customWidth="1"/>
    <col min="5900" max="5900" width="7.28515625" customWidth="1"/>
    <col min="5901" max="5901" width="7.42578125" customWidth="1"/>
    <col min="5902" max="5903" width="7.5703125" customWidth="1"/>
    <col min="5904" max="5904" width="7.140625" customWidth="1"/>
    <col min="5905" max="5905" width="7.28515625" customWidth="1"/>
    <col min="5906" max="5906" width="7" customWidth="1"/>
    <col min="5907" max="5907" width="9.42578125" customWidth="1"/>
    <col min="5908" max="5908" width="11.85546875" customWidth="1"/>
    <col min="6145" max="6145" width="6.5703125" customWidth="1"/>
    <col min="6146" max="6146" width="7.42578125" customWidth="1"/>
    <col min="6147" max="6149" width="7.28515625" customWidth="1"/>
    <col min="6150" max="6150" width="7.140625" customWidth="1"/>
    <col min="6151" max="6151" width="7.42578125" customWidth="1"/>
    <col min="6152" max="6152" width="7.28515625" customWidth="1"/>
    <col min="6153" max="6154" width="7.42578125" customWidth="1"/>
    <col min="6155" max="6155" width="7.140625" customWidth="1"/>
    <col min="6156" max="6156" width="7.28515625" customWidth="1"/>
    <col min="6157" max="6157" width="7.42578125" customWidth="1"/>
    <col min="6158" max="6159" width="7.5703125" customWidth="1"/>
    <col min="6160" max="6160" width="7.140625" customWidth="1"/>
    <col min="6161" max="6161" width="7.28515625" customWidth="1"/>
    <col min="6162" max="6162" width="7" customWidth="1"/>
    <col min="6163" max="6163" width="9.42578125" customWidth="1"/>
    <col min="6164" max="6164" width="11.85546875" customWidth="1"/>
    <col min="6401" max="6401" width="6.5703125" customWidth="1"/>
    <col min="6402" max="6402" width="7.42578125" customWidth="1"/>
    <col min="6403" max="6405" width="7.28515625" customWidth="1"/>
    <col min="6406" max="6406" width="7.140625" customWidth="1"/>
    <col min="6407" max="6407" width="7.42578125" customWidth="1"/>
    <col min="6408" max="6408" width="7.28515625" customWidth="1"/>
    <col min="6409" max="6410" width="7.42578125" customWidth="1"/>
    <col min="6411" max="6411" width="7.140625" customWidth="1"/>
    <col min="6412" max="6412" width="7.28515625" customWidth="1"/>
    <col min="6413" max="6413" width="7.42578125" customWidth="1"/>
    <col min="6414" max="6415" width="7.5703125" customWidth="1"/>
    <col min="6416" max="6416" width="7.140625" customWidth="1"/>
    <col min="6417" max="6417" width="7.28515625" customWidth="1"/>
    <col min="6418" max="6418" width="7" customWidth="1"/>
    <col min="6419" max="6419" width="9.42578125" customWidth="1"/>
    <col min="6420" max="6420" width="11.85546875" customWidth="1"/>
    <col min="6657" max="6657" width="6.5703125" customWidth="1"/>
    <col min="6658" max="6658" width="7.42578125" customWidth="1"/>
    <col min="6659" max="6661" width="7.28515625" customWidth="1"/>
    <col min="6662" max="6662" width="7.140625" customWidth="1"/>
    <col min="6663" max="6663" width="7.42578125" customWidth="1"/>
    <col min="6664" max="6664" width="7.28515625" customWidth="1"/>
    <col min="6665" max="6666" width="7.42578125" customWidth="1"/>
    <col min="6667" max="6667" width="7.140625" customWidth="1"/>
    <col min="6668" max="6668" width="7.28515625" customWidth="1"/>
    <col min="6669" max="6669" width="7.42578125" customWidth="1"/>
    <col min="6670" max="6671" width="7.5703125" customWidth="1"/>
    <col min="6672" max="6672" width="7.140625" customWidth="1"/>
    <col min="6673" max="6673" width="7.28515625" customWidth="1"/>
    <col min="6674" max="6674" width="7" customWidth="1"/>
    <col min="6675" max="6675" width="9.42578125" customWidth="1"/>
    <col min="6676" max="6676" width="11.85546875" customWidth="1"/>
    <col min="6913" max="6913" width="6.5703125" customWidth="1"/>
    <col min="6914" max="6914" width="7.42578125" customWidth="1"/>
    <col min="6915" max="6917" width="7.28515625" customWidth="1"/>
    <col min="6918" max="6918" width="7.140625" customWidth="1"/>
    <col min="6919" max="6919" width="7.42578125" customWidth="1"/>
    <col min="6920" max="6920" width="7.28515625" customWidth="1"/>
    <col min="6921" max="6922" width="7.42578125" customWidth="1"/>
    <col min="6923" max="6923" width="7.140625" customWidth="1"/>
    <col min="6924" max="6924" width="7.28515625" customWidth="1"/>
    <col min="6925" max="6925" width="7.42578125" customWidth="1"/>
    <col min="6926" max="6927" width="7.5703125" customWidth="1"/>
    <col min="6928" max="6928" width="7.140625" customWidth="1"/>
    <col min="6929" max="6929" width="7.28515625" customWidth="1"/>
    <col min="6930" max="6930" width="7" customWidth="1"/>
    <col min="6931" max="6931" width="9.42578125" customWidth="1"/>
    <col min="6932" max="6932" width="11.85546875" customWidth="1"/>
    <col min="7169" max="7169" width="6.5703125" customWidth="1"/>
    <col min="7170" max="7170" width="7.42578125" customWidth="1"/>
    <col min="7171" max="7173" width="7.28515625" customWidth="1"/>
    <col min="7174" max="7174" width="7.140625" customWidth="1"/>
    <col min="7175" max="7175" width="7.42578125" customWidth="1"/>
    <col min="7176" max="7176" width="7.28515625" customWidth="1"/>
    <col min="7177" max="7178" width="7.42578125" customWidth="1"/>
    <col min="7179" max="7179" width="7.140625" customWidth="1"/>
    <col min="7180" max="7180" width="7.28515625" customWidth="1"/>
    <col min="7181" max="7181" width="7.42578125" customWidth="1"/>
    <col min="7182" max="7183" width="7.5703125" customWidth="1"/>
    <col min="7184" max="7184" width="7.140625" customWidth="1"/>
    <col min="7185" max="7185" width="7.28515625" customWidth="1"/>
    <col min="7186" max="7186" width="7" customWidth="1"/>
    <col min="7187" max="7187" width="9.42578125" customWidth="1"/>
    <col min="7188" max="7188" width="11.85546875" customWidth="1"/>
    <col min="7425" max="7425" width="6.5703125" customWidth="1"/>
    <col min="7426" max="7426" width="7.42578125" customWidth="1"/>
    <col min="7427" max="7429" width="7.28515625" customWidth="1"/>
    <col min="7430" max="7430" width="7.140625" customWidth="1"/>
    <col min="7431" max="7431" width="7.42578125" customWidth="1"/>
    <col min="7432" max="7432" width="7.28515625" customWidth="1"/>
    <col min="7433" max="7434" width="7.42578125" customWidth="1"/>
    <col min="7435" max="7435" width="7.140625" customWidth="1"/>
    <col min="7436" max="7436" width="7.28515625" customWidth="1"/>
    <col min="7437" max="7437" width="7.42578125" customWidth="1"/>
    <col min="7438" max="7439" width="7.5703125" customWidth="1"/>
    <col min="7440" max="7440" width="7.140625" customWidth="1"/>
    <col min="7441" max="7441" width="7.28515625" customWidth="1"/>
    <col min="7442" max="7442" width="7" customWidth="1"/>
    <col min="7443" max="7443" width="9.42578125" customWidth="1"/>
    <col min="7444" max="7444" width="11.85546875" customWidth="1"/>
    <col min="7681" max="7681" width="6.5703125" customWidth="1"/>
    <col min="7682" max="7682" width="7.42578125" customWidth="1"/>
    <col min="7683" max="7685" width="7.28515625" customWidth="1"/>
    <col min="7686" max="7686" width="7.140625" customWidth="1"/>
    <col min="7687" max="7687" width="7.42578125" customWidth="1"/>
    <col min="7688" max="7688" width="7.28515625" customWidth="1"/>
    <col min="7689" max="7690" width="7.42578125" customWidth="1"/>
    <col min="7691" max="7691" width="7.140625" customWidth="1"/>
    <col min="7692" max="7692" width="7.28515625" customWidth="1"/>
    <col min="7693" max="7693" width="7.42578125" customWidth="1"/>
    <col min="7694" max="7695" width="7.5703125" customWidth="1"/>
    <col min="7696" max="7696" width="7.140625" customWidth="1"/>
    <col min="7697" max="7697" width="7.28515625" customWidth="1"/>
    <col min="7698" max="7698" width="7" customWidth="1"/>
    <col min="7699" max="7699" width="9.42578125" customWidth="1"/>
    <col min="7700" max="7700" width="11.85546875" customWidth="1"/>
    <col min="7937" max="7937" width="6.5703125" customWidth="1"/>
    <col min="7938" max="7938" width="7.42578125" customWidth="1"/>
    <col min="7939" max="7941" width="7.28515625" customWidth="1"/>
    <col min="7942" max="7942" width="7.140625" customWidth="1"/>
    <col min="7943" max="7943" width="7.42578125" customWidth="1"/>
    <col min="7944" max="7944" width="7.28515625" customWidth="1"/>
    <col min="7945" max="7946" width="7.42578125" customWidth="1"/>
    <col min="7947" max="7947" width="7.140625" customWidth="1"/>
    <col min="7948" max="7948" width="7.28515625" customWidth="1"/>
    <col min="7949" max="7949" width="7.42578125" customWidth="1"/>
    <col min="7950" max="7951" width="7.5703125" customWidth="1"/>
    <col min="7952" max="7952" width="7.140625" customWidth="1"/>
    <col min="7953" max="7953" width="7.28515625" customWidth="1"/>
    <col min="7954" max="7954" width="7" customWidth="1"/>
    <col min="7955" max="7955" width="9.42578125" customWidth="1"/>
    <col min="7956" max="7956" width="11.85546875" customWidth="1"/>
    <col min="8193" max="8193" width="6.5703125" customWidth="1"/>
    <col min="8194" max="8194" width="7.42578125" customWidth="1"/>
    <col min="8195" max="8197" width="7.28515625" customWidth="1"/>
    <col min="8198" max="8198" width="7.140625" customWidth="1"/>
    <col min="8199" max="8199" width="7.42578125" customWidth="1"/>
    <col min="8200" max="8200" width="7.28515625" customWidth="1"/>
    <col min="8201" max="8202" width="7.42578125" customWidth="1"/>
    <col min="8203" max="8203" width="7.140625" customWidth="1"/>
    <col min="8204" max="8204" width="7.28515625" customWidth="1"/>
    <col min="8205" max="8205" width="7.42578125" customWidth="1"/>
    <col min="8206" max="8207" width="7.5703125" customWidth="1"/>
    <col min="8208" max="8208" width="7.140625" customWidth="1"/>
    <col min="8209" max="8209" width="7.28515625" customWidth="1"/>
    <col min="8210" max="8210" width="7" customWidth="1"/>
    <col min="8211" max="8211" width="9.42578125" customWidth="1"/>
    <col min="8212" max="8212" width="11.85546875" customWidth="1"/>
    <col min="8449" max="8449" width="6.5703125" customWidth="1"/>
    <col min="8450" max="8450" width="7.42578125" customWidth="1"/>
    <col min="8451" max="8453" width="7.28515625" customWidth="1"/>
    <col min="8454" max="8454" width="7.140625" customWidth="1"/>
    <col min="8455" max="8455" width="7.42578125" customWidth="1"/>
    <col min="8456" max="8456" width="7.28515625" customWidth="1"/>
    <col min="8457" max="8458" width="7.42578125" customWidth="1"/>
    <col min="8459" max="8459" width="7.140625" customWidth="1"/>
    <col min="8460" max="8460" width="7.28515625" customWidth="1"/>
    <col min="8461" max="8461" width="7.42578125" customWidth="1"/>
    <col min="8462" max="8463" width="7.5703125" customWidth="1"/>
    <col min="8464" max="8464" width="7.140625" customWidth="1"/>
    <col min="8465" max="8465" width="7.28515625" customWidth="1"/>
    <col min="8466" max="8466" width="7" customWidth="1"/>
    <col min="8467" max="8467" width="9.42578125" customWidth="1"/>
    <col min="8468" max="8468" width="11.85546875" customWidth="1"/>
    <col min="8705" max="8705" width="6.5703125" customWidth="1"/>
    <col min="8706" max="8706" width="7.42578125" customWidth="1"/>
    <col min="8707" max="8709" width="7.28515625" customWidth="1"/>
    <col min="8710" max="8710" width="7.140625" customWidth="1"/>
    <col min="8711" max="8711" width="7.42578125" customWidth="1"/>
    <col min="8712" max="8712" width="7.28515625" customWidth="1"/>
    <col min="8713" max="8714" width="7.42578125" customWidth="1"/>
    <col min="8715" max="8715" width="7.140625" customWidth="1"/>
    <col min="8716" max="8716" width="7.28515625" customWidth="1"/>
    <col min="8717" max="8717" width="7.42578125" customWidth="1"/>
    <col min="8718" max="8719" width="7.5703125" customWidth="1"/>
    <col min="8720" max="8720" width="7.140625" customWidth="1"/>
    <col min="8721" max="8721" width="7.28515625" customWidth="1"/>
    <col min="8722" max="8722" width="7" customWidth="1"/>
    <col min="8723" max="8723" width="9.42578125" customWidth="1"/>
    <col min="8724" max="8724" width="11.85546875" customWidth="1"/>
    <col min="8961" max="8961" width="6.5703125" customWidth="1"/>
    <col min="8962" max="8962" width="7.42578125" customWidth="1"/>
    <col min="8963" max="8965" width="7.28515625" customWidth="1"/>
    <col min="8966" max="8966" width="7.140625" customWidth="1"/>
    <col min="8967" max="8967" width="7.42578125" customWidth="1"/>
    <col min="8968" max="8968" width="7.28515625" customWidth="1"/>
    <col min="8969" max="8970" width="7.42578125" customWidth="1"/>
    <col min="8971" max="8971" width="7.140625" customWidth="1"/>
    <col min="8972" max="8972" width="7.28515625" customWidth="1"/>
    <col min="8973" max="8973" width="7.42578125" customWidth="1"/>
    <col min="8974" max="8975" width="7.5703125" customWidth="1"/>
    <col min="8976" max="8976" width="7.140625" customWidth="1"/>
    <col min="8977" max="8977" width="7.28515625" customWidth="1"/>
    <col min="8978" max="8978" width="7" customWidth="1"/>
    <col min="8979" max="8979" width="9.42578125" customWidth="1"/>
    <col min="8980" max="8980" width="11.85546875" customWidth="1"/>
    <col min="9217" max="9217" width="6.5703125" customWidth="1"/>
    <col min="9218" max="9218" width="7.42578125" customWidth="1"/>
    <col min="9219" max="9221" width="7.28515625" customWidth="1"/>
    <col min="9222" max="9222" width="7.140625" customWidth="1"/>
    <col min="9223" max="9223" width="7.42578125" customWidth="1"/>
    <col min="9224" max="9224" width="7.28515625" customWidth="1"/>
    <col min="9225" max="9226" width="7.42578125" customWidth="1"/>
    <col min="9227" max="9227" width="7.140625" customWidth="1"/>
    <col min="9228" max="9228" width="7.28515625" customWidth="1"/>
    <col min="9229" max="9229" width="7.42578125" customWidth="1"/>
    <col min="9230" max="9231" width="7.5703125" customWidth="1"/>
    <col min="9232" max="9232" width="7.140625" customWidth="1"/>
    <col min="9233" max="9233" width="7.28515625" customWidth="1"/>
    <col min="9234" max="9234" width="7" customWidth="1"/>
    <col min="9235" max="9235" width="9.42578125" customWidth="1"/>
    <col min="9236" max="9236" width="11.85546875" customWidth="1"/>
    <col min="9473" max="9473" width="6.5703125" customWidth="1"/>
    <col min="9474" max="9474" width="7.42578125" customWidth="1"/>
    <col min="9475" max="9477" width="7.28515625" customWidth="1"/>
    <col min="9478" max="9478" width="7.140625" customWidth="1"/>
    <col min="9479" max="9479" width="7.42578125" customWidth="1"/>
    <col min="9480" max="9480" width="7.28515625" customWidth="1"/>
    <col min="9481" max="9482" width="7.42578125" customWidth="1"/>
    <col min="9483" max="9483" width="7.140625" customWidth="1"/>
    <col min="9484" max="9484" width="7.28515625" customWidth="1"/>
    <col min="9485" max="9485" width="7.42578125" customWidth="1"/>
    <col min="9486" max="9487" width="7.5703125" customWidth="1"/>
    <col min="9488" max="9488" width="7.140625" customWidth="1"/>
    <col min="9489" max="9489" width="7.28515625" customWidth="1"/>
    <col min="9490" max="9490" width="7" customWidth="1"/>
    <col min="9491" max="9491" width="9.42578125" customWidth="1"/>
    <col min="9492" max="9492" width="11.85546875" customWidth="1"/>
    <col min="9729" max="9729" width="6.5703125" customWidth="1"/>
    <col min="9730" max="9730" width="7.42578125" customWidth="1"/>
    <col min="9731" max="9733" width="7.28515625" customWidth="1"/>
    <col min="9734" max="9734" width="7.140625" customWidth="1"/>
    <col min="9735" max="9735" width="7.42578125" customWidth="1"/>
    <col min="9736" max="9736" width="7.28515625" customWidth="1"/>
    <col min="9737" max="9738" width="7.42578125" customWidth="1"/>
    <col min="9739" max="9739" width="7.140625" customWidth="1"/>
    <col min="9740" max="9740" width="7.28515625" customWidth="1"/>
    <col min="9741" max="9741" width="7.42578125" customWidth="1"/>
    <col min="9742" max="9743" width="7.5703125" customWidth="1"/>
    <col min="9744" max="9744" width="7.140625" customWidth="1"/>
    <col min="9745" max="9745" width="7.28515625" customWidth="1"/>
    <col min="9746" max="9746" width="7" customWidth="1"/>
    <col min="9747" max="9747" width="9.42578125" customWidth="1"/>
    <col min="9748" max="9748" width="11.85546875" customWidth="1"/>
    <col min="9985" max="9985" width="6.5703125" customWidth="1"/>
    <col min="9986" max="9986" width="7.42578125" customWidth="1"/>
    <col min="9987" max="9989" width="7.28515625" customWidth="1"/>
    <col min="9990" max="9990" width="7.140625" customWidth="1"/>
    <col min="9991" max="9991" width="7.42578125" customWidth="1"/>
    <col min="9992" max="9992" width="7.28515625" customWidth="1"/>
    <col min="9993" max="9994" width="7.42578125" customWidth="1"/>
    <col min="9995" max="9995" width="7.140625" customWidth="1"/>
    <col min="9996" max="9996" width="7.28515625" customWidth="1"/>
    <col min="9997" max="9997" width="7.42578125" customWidth="1"/>
    <col min="9998" max="9999" width="7.5703125" customWidth="1"/>
    <col min="10000" max="10000" width="7.140625" customWidth="1"/>
    <col min="10001" max="10001" width="7.28515625" customWidth="1"/>
    <col min="10002" max="10002" width="7" customWidth="1"/>
    <col min="10003" max="10003" width="9.42578125" customWidth="1"/>
    <col min="10004" max="10004" width="11.85546875" customWidth="1"/>
    <col min="10241" max="10241" width="6.5703125" customWidth="1"/>
    <col min="10242" max="10242" width="7.42578125" customWidth="1"/>
    <col min="10243" max="10245" width="7.28515625" customWidth="1"/>
    <col min="10246" max="10246" width="7.140625" customWidth="1"/>
    <col min="10247" max="10247" width="7.42578125" customWidth="1"/>
    <col min="10248" max="10248" width="7.28515625" customWidth="1"/>
    <col min="10249" max="10250" width="7.42578125" customWidth="1"/>
    <col min="10251" max="10251" width="7.140625" customWidth="1"/>
    <col min="10252" max="10252" width="7.28515625" customWidth="1"/>
    <col min="10253" max="10253" width="7.42578125" customWidth="1"/>
    <col min="10254" max="10255" width="7.5703125" customWidth="1"/>
    <col min="10256" max="10256" width="7.140625" customWidth="1"/>
    <col min="10257" max="10257" width="7.28515625" customWidth="1"/>
    <col min="10258" max="10258" width="7" customWidth="1"/>
    <col min="10259" max="10259" width="9.42578125" customWidth="1"/>
    <col min="10260" max="10260" width="11.85546875" customWidth="1"/>
    <col min="10497" max="10497" width="6.5703125" customWidth="1"/>
    <col min="10498" max="10498" width="7.42578125" customWidth="1"/>
    <col min="10499" max="10501" width="7.28515625" customWidth="1"/>
    <col min="10502" max="10502" width="7.140625" customWidth="1"/>
    <col min="10503" max="10503" width="7.42578125" customWidth="1"/>
    <col min="10504" max="10504" width="7.28515625" customWidth="1"/>
    <col min="10505" max="10506" width="7.42578125" customWidth="1"/>
    <col min="10507" max="10507" width="7.140625" customWidth="1"/>
    <col min="10508" max="10508" width="7.28515625" customWidth="1"/>
    <col min="10509" max="10509" width="7.42578125" customWidth="1"/>
    <col min="10510" max="10511" width="7.5703125" customWidth="1"/>
    <col min="10512" max="10512" width="7.140625" customWidth="1"/>
    <col min="10513" max="10513" width="7.28515625" customWidth="1"/>
    <col min="10514" max="10514" width="7" customWidth="1"/>
    <col min="10515" max="10515" width="9.42578125" customWidth="1"/>
    <col min="10516" max="10516" width="11.85546875" customWidth="1"/>
    <col min="10753" max="10753" width="6.5703125" customWidth="1"/>
    <col min="10754" max="10754" width="7.42578125" customWidth="1"/>
    <col min="10755" max="10757" width="7.28515625" customWidth="1"/>
    <col min="10758" max="10758" width="7.140625" customWidth="1"/>
    <col min="10759" max="10759" width="7.42578125" customWidth="1"/>
    <col min="10760" max="10760" width="7.28515625" customWidth="1"/>
    <col min="10761" max="10762" width="7.42578125" customWidth="1"/>
    <col min="10763" max="10763" width="7.140625" customWidth="1"/>
    <col min="10764" max="10764" width="7.28515625" customWidth="1"/>
    <col min="10765" max="10765" width="7.42578125" customWidth="1"/>
    <col min="10766" max="10767" width="7.5703125" customWidth="1"/>
    <col min="10768" max="10768" width="7.140625" customWidth="1"/>
    <col min="10769" max="10769" width="7.28515625" customWidth="1"/>
    <col min="10770" max="10770" width="7" customWidth="1"/>
    <col min="10771" max="10771" width="9.42578125" customWidth="1"/>
    <col min="10772" max="10772" width="11.85546875" customWidth="1"/>
    <col min="11009" max="11009" width="6.5703125" customWidth="1"/>
    <col min="11010" max="11010" width="7.42578125" customWidth="1"/>
    <col min="11011" max="11013" width="7.28515625" customWidth="1"/>
    <col min="11014" max="11014" width="7.140625" customWidth="1"/>
    <col min="11015" max="11015" width="7.42578125" customWidth="1"/>
    <col min="11016" max="11016" width="7.28515625" customWidth="1"/>
    <col min="11017" max="11018" width="7.42578125" customWidth="1"/>
    <col min="11019" max="11019" width="7.140625" customWidth="1"/>
    <col min="11020" max="11020" width="7.28515625" customWidth="1"/>
    <col min="11021" max="11021" width="7.42578125" customWidth="1"/>
    <col min="11022" max="11023" width="7.5703125" customWidth="1"/>
    <col min="11024" max="11024" width="7.140625" customWidth="1"/>
    <col min="11025" max="11025" width="7.28515625" customWidth="1"/>
    <col min="11026" max="11026" width="7" customWidth="1"/>
    <col min="11027" max="11027" width="9.42578125" customWidth="1"/>
    <col min="11028" max="11028" width="11.85546875" customWidth="1"/>
    <col min="11265" max="11265" width="6.5703125" customWidth="1"/>
    <col min="11266" max="11266" width="7.42578125" customWidth="1"/>
    <col min="11267" max="11269" width="7.28515625" customWidth="1"/>
    <col min="11270" max="11270" width="7.140625" customWidth="1"/>
    <col min="11271" max="11271" width="7.42578125" customWidth="1"/>
    <col min="11272" max="11272" width="7.28515625" customWidth="1"/>
    <col min="11273" max="11274" width="7.42578125" customWidth="1"/>
    <col min="11275" max="11275" width="7.140625" customWidth="1"/>
    <col min="11276" max="11276" width="7.28515625" customWidth="1"/>
    <col min="11277" max="11277" width="7.42578125" customWidth="1"/>
    <col min="11278" max="11279" width="7.5703125" customWidth="1"/>
    <col min="11280" max="11280" width="7.140625" customWidth="1"/>
    <col min="11281" max="11281" width="7.28515625" customWidth="1"/>
    <col min="11282" max="11282" width="7" customWidth="1"/>
    <col min="11283" max="11283" width="9.42578125" customWidth="1"/>
    <col min="11284" max="11284" width="11.85546875" customWidth="1"/>
    <col min="11521" max="11521" width="6.5703125" customWidth="1"/>
    <col min="11522" max="11522" width="7.42578125" customWidth="1"/>
    <col min="11523" max="11525" width="7.28515625" customWidth="1"/>
    <col min="11526" max="11526" width="7.140625" customWidth="1"/>
    <col min="11527" max="11527" width="7.42578125" customWidth="1"/>
    <col min="11528" max="11528" width="7.28515625" customWidth="1"/>
    <col min="11529" max="11530" width="7.42578125" customWidth="1"/>
    <col min="11531" max="11531" width="7.140625" customWidth="1"/>
    <col min="11532" max="11532" width="7.28515625" customWidth="1"/>
    <col min="11533" max="11533" width="7.42578125" customWidth="1"/>
    <col min="11534" max="11535" width="7.5703125" customWidth="1"/>
    <col min="11536" max="11536" width="7.140625" customWidth="1"/>
    <col min="11537" max="11537" width="7.28515625" customWidth="1"/>
    <col min="11538" max="11538" width="7" customWidth="1"/>
    <col min="11539" max="11539" width="9.42578125" customWidth="1"/>
    <col min="11540" max="11540" width="11.85546875" customWidth="1"/>
    <col min="11777" max="11777" width="6.5703125" customWidth="1"/>
    <col min="11778" max="11778" width="7.42578125" customWidth="1"/>
    <col min="11779" max="11781" width="7.28515625" customWidth="1"/>
    <col min="11782" max="11782" width="7.140625" customWidth="1"/>
    <col min="11783" max="11783" width="7.42578125" customWidth="1"/>
    <col min="11784" max="11784" width="7.28515625" customWidth="1"/>
    <col min="11785" max="11786" width="7.42578125" customWidth="1"/>
    <col min="11787" max="11787" width="7.140625" customWidth="1"/>
    <col min="11788" max="11788" width="7.28515625" customWidth="1"/>
    <col min="11789" max="11789" width="7.42578125" customWidth="1"/>
    <col min="11790" max="11791" width="7.5703125" customWidth="1"/>
    <col min="11792" max="11792" width="7.140625" customWidth="1"/>
    <col min="11793" max="11793" width="7.28515625" customWidth="1"/>
    <col min="11794" max="11794" width="7" customWidth="1"/>
    <col min="11795" max="11795" width="9.42578125" customWidth="1"/>
    <col min="11796" max="11796" width="11.85546875" customWidth="1"/>
    <col min="12033" max="12033" width="6.5703125" customWidth="1"/>
    <col min="12034" max="12034" width="7.42578125" customWidth="1"/>
    <col min="12035" max="12037" width="7.28515625" customWidth="1"/>
    <col min="12038" max="12038" width="7.140625" customWidth="1"/>
    <col min="12039" max="12039" width="7.42578125" customWidth="1"/>
    <col min="12040" max="12040" width="7.28515625" customWidth="1"/>
    <col min="12041" max="12042" width="7.42578125" customWidth="1"/>
    <col min="12043" max="12043" width="7.140625" customWidth="1"/>
    <col min="12044" max="12044" width="7.28515625" customWidth="1"/>
    <col min="12045" max="12045" width="7.42578125" customWidth="1"/>
    <col min="12046" max="12047" width="7.5703125" customWidth="1"/>
    <col min="12048" max="12048" width="7.140625" customWidth="1"/>
    <col min="12049" max="12049" width="7.28515625" customWidth="1"/>
    <col min="12050" max="12050" width="7" customWidth="1"/>
    <col min="12051" max="12051" width="9.42578125" customWidth="1"/>
    <col min="12052" max="12052" width="11.85546875" customWidth="1"/>
    <col min="12289" max="12289" width="6.5703125" customWidth="1"/>
    <col min="12290" max="12290" width="7.42578125" customWidth="1"/>
    <col min="12291" max="12293" width="7.28515625" customWidth="1"/>
    <col min="12294" max="12294" width="7.140625" customWidth="1"/>
    <col min="12295" max="12295" width="7.42578125" customWidth="1"/>
    <col min="12296" max="12296" width="7.28515625" customWidth="1"/>
    <col min="12297" max="12298" width="7.42578125" customWidth="1"/>
    <col min="12299" max="12299" width="7.140625" customWidth="1"/>
    <col min="12300" max="12300" width="7.28515625" customWidth="1"/>
    <col min="12301" max="12301" width="7.42578125" customWidth="1"/>
    <col min="12302" max="12303" width="7.5703125" customWidth="1"/>
    <col min="12304" max="12304" width="7.140625" customWidth="1"/>
    <col min="12305" max="12305" width="7.28515625" customWidth="1"/>
    <col min="12306" max="12306" width="7" customWidth="1"/>
    <col min="12307" max="12307" width="9.42578125" customWidth="1"/>
    <col min="12308" max="12308" width="11.85546875" customWidth="1"/>
    <col min="12545" max="12545" width="6.5703125" customWidth="1"/>
    <col min="12546" max="12546" width="7.42578125" customWidth="1"/>
    <col min="12547" max="12549" width="7.28515625" customWidth="1"/>
    <col min="12550" max="12550" width="7.140625" customWidth="1"/>
    <col min="12551" max="12551" width="7.42578125" customWidth="1"/>
    <col min="12552" max="12552" width="7.28515625" customWidth="1"/>
    <col min="12553" max="12554" width="7.42578125" customWidth="1"/>
    <col min="12555" max="12555" width="7.140625" customWidth="1"/>
    <col min="12556" max="12556" width="7.28515625" customWidth="1"/>
    <col min="12557" max="12557" width="7.42578125" customWidth="1"/>
    <col min="12558" max="12559" width="7.5703125" customWidth="1"/>
    <col min="12560" max="12560" width="7.140625" customWidth="1"/>
    <col min="12561" max="12561" width="7.28515625" customWidth="1"/>
    <col min="12562" max="12562" width="7" customWidth="1"/>
    <col min="12563" max="12563" width="9.42578125" customWidth="1"/>
    <col min="12564" max="12564" width="11.85546875" customWidth="1"/>
    <col min="12801" max="12801" width="6.5703125" customWidth="1"/>
    <col min="12802" max="12802" width="7.42578125" customWidth="1"/>
    <col min="12803" max="12805" width="7.28515625" customWidth="1"/>
    <col min="12806" max="12806" width="7.140625" customWidth="1"/>
    <col min="12807" max="12807" width="7.42578125" customWidth="1"/>
    <col min="12808" max="12808" width="7.28515625" customWidth="1"/>
    <col min="12809" max="12810" width="7.42578125" customWidth="1"/>
    <col min="12811" max="12811" width="7.140625" customWidth="1"/>
    <col min="12812" max="12812" width="7.28515625" customWidth="1"/>
    <col min="12813" max="12813" width="7.42578125" customWidth="1"/>
    <col min="12814" max="12815" width="7.5703125" customWidth="1"/>
    <col min="12816" max="12816" width="7.140625" customWidth="1"/>
    <col min="12817" max="12817" width="7.28515625" customWidth="1"/>
    <col min="12818" max="12818" width="7" customWidth="1"/>
    <col min="12819" max="12819" width="9.42578125" customWidth="1"/>
    <col min="12820" max="12820" width="11.85546875" customWidth="1"/>
    <col min="13057" max="13057" width="6.5703125" customWidth="1"/>
    <col min="13058" max="13058" width="7.42578125" customWidth="1"/>
    <col min="13059" max="13061" width="7.28515625" customWidth="1"/>
    <col min="13062" max="13062" width="7.140625" customWidth="1"/>
    <col min="13063" max="13063" width="7.42578125" customWidth="1"/>
    <col min="13064" max="13064" width="7.28515625" customWidth="1"/>
    <col min="13065" max="13066" width="7.42578125" customWidth="1"/>
    <col min="13067" max="13067" width="7.140625" customWidth="1"/>
    <col min="13068" max="13068" width="7.28515625" customWidth="1"/>
    <col min="13069" max="13069" width="7.42578125" customWidth="1"/>
    <col min="13070" max="13071" width="7.5703125" customWidth="1"/>
    <col min="13072" max="13072" width="7.140625" customWidth="1"/>
    <col min="13073" max="13073" width="7.28515625" customWidth="1"/>
    <col min="13074" max="13074" width="7" customWidth="1"/>
    <col min="13075" max="13075" width="9.42578125" customWidth="1"/>
    <col min="13076" max="13076" width="11.85546875" customWidth="1"/>
    <col min="13313" max="13313" width="6.5703125" customWidth="1"/>
    <col min="13314" max="13314" width="7.42578125" customWidth="1"/>
    <col min="13315" max="13317" width="7.28515625" customWidth="1"/>
    <col min="13318" max="13318" width="7.140625" customWidth="1"/>
    <col min="13319" max="13319" width="7.42578125" customWidth="1"/>
    <col min="13320" max="13320" width="7.28515625" customWidth="1"/>
    <col min="13321" max="13322" width="7.42578125" customWidth="1"/>
    <col min="13323" max="13323" width="7.140625" customWidth="1"/>
    <col min="13324" max="13324" width="7.28515625" customWidth="1"/>
    <col min="13325" max="13325" width="7.42578125" customWidth="1"/>
    <col min="13326" max="13327" width="7.5703125" customWidth="1"/>
    <col min="13328" max="13328" width="7.140625" customWidth="1"/>
    <col min="13329" max="13329" width="7.28515625" customWidth="1"/>
    <col min="13330" max="13330" width="7" customWidth="1"/>
    <col min="13331" max="13331" width="9.42578125" customWidth="1"/>
    <col min="13332" max="13332" width="11.85546875" customWidth="1"/>
    <col min="13569" max="13569" width="6.5703125" customWidth="1"/>
    <col min="13570" max="13570" width="7.42578125" customWidth="1"/>
    <col min="13571" max="13573" width="7.28515625" customWidth="1"/>
    <col min="13574" max="13574" width="7.140625" customWidth="1"/>
    <col min="13575" max="13575" width="7.42578125" customWidth="1"/>
    <col min="13576" max="13576" width="7.28515625" customWidth="1"/>
    <col min="13577" max="13578" width="7.42578125" customWidth="1"/>
    <col min="13579" max="13579" width="7.140625" customWidth="1"/>
    <col min="13580" max="13580" width="7.28515625" customWidth="1"/>
    <col min="13581" max="13581" width="7.42578125" customWidth="1"/>
    <col min="13582" max="13583" width="7.5703125" customWidth="1"/>
    <col min="13584" max="13584" width="7.140625" customWidth="1"/>
    <col min="13585" max="13585" width="7.28515625" customWidth="1"/>
    <col min="13586" max="13586" width="7" customWidth="1"/>
    <col min="13587" max="13587" width="9.42578125" customWidth="1"/>
    <col min="13588" max="13588" width="11.85546875" customWidth="1"/>
    <col min="13825" max="13825" width="6.5703125" customWidth="1"/>
    <col min="13826" max="13826" width="7.42578125" customWidth="1"/>
    <col min="13827" max="13829" width="7.28515625" customWidth="1"/>
    <col min="13830" max="13830" width="7.140625" customWidth="1"/>
    <col min="13831" max="13831" width="7.42578125" customWidth="1"/>
    <col min="13832" max="13832" width="7.28515625" customWidth="1"/>
    <col min="13833" max="13834" width="7.42578125" customWidth="1"/>
    <col min="13835" max="13835" width="7.140625" customWidth="1"/>
    <col min="13836" max="13836" width="7.28515625" customWidth="1"/>
    <col min="13837" max="13837" width="7.42578125" customWidth="1"/>
    <col min="13838" max="13839" width="7.5703125" customWidth="1"/>
    <col min="13840" max="13840" width="7.140625" customWidth="1"/>
    <col min="13841" max="13841" width="7.28515625" customWidth="1"/>
    <col min="13842" max="13842" width="7" customWidth="1"/>
    <col min="13843" max="13843" width="9.42578125" customWidth="1"/>
    <col min="13844" max="13844" width="11.85546875" customWidth="1"/>
    <col min="14081" max="14081" width="6.5703125" customWidth="1"/>
    <col min="14082" max="14082" width="7.42578125" customWidth="1"/>
    <col min="14083" max="14085" width="7.28515625" customWidth="1"/>
    <col min="14086" max="14086" width="7.140625" customWidth="1"/>
    <col min="14087" max="14087" width="7.42578125" customWidth="1"/>
    <col min="14088" max="14088" width="7.28515625" customWidth="1"/>
    <col min="14089" max="14090" width="7.42578125" customWidth="1"/>
    <col min="14091" max="14091" width="7.140625" customWidth="1"/>
    <col min="14092" max="14092" width="7.28515625" customWidth="1"/>
    <col min="14093" max="14093" width="7.42578125" customWidth="1"/>
    <col min="14094" max="14095" width="7.5703125" customWidth="1"/>
    <col min="14096" max="14096" width="7.140625" customWidth="1"/>
    <col min="14097" max="14097" width="7.28515625" customWidth="1"/>
    <col min="14098" max="14098" width="7" customWidth="1"/>
    <col min="14099" max="14099" width="9.42578125" customWidth="1"/>
    <col min="14100" max="14100" width="11.85546875" customWidth="1"/>
    <col min="14337" max="14337" width="6.5703125" customWidth="1"/>
    <col min="14338" max="14338" width="7.42578125" customWidth="1"/>
    <col min="14339" max="14341" width="7.28515625" customWidth="1"/>
    <col min="14342" max="14342" width="7.140625" customWidth="1"/>
    <col min="14343" max="14343" width="7.42578125" customWidth="1"/>
    <col min="14344" max="14344" width="7.28515625" customWidth="1"/>
    <col min="14345" max="14346" width="7.42578125" customWidth="1"/>
    <col min="14347" max="14347" width="7.140625" customWidth="1"/>
    <col min="14348" max="14348" width="7.28515625" customWidth="1"/>
    <col min="14349" max="14349" width="7.42578125" customWidth="1"/>
    <col min="14350" max="14351" width="7.5703125" customWidth="1"/>
    <col min="14352" max="14352" width="7.140625" customWidth="1"/>
    <col min="14353" max="14353" width="7.28515625" customWidth="1"/>
    <col min="14354" max="14354" width="7" customWidth="1"/>
    <col min="14355" max="14355" width="9.42578125" customWidth="1"/>
    <col min="14356" max="14356" width="11.85546875" customWidth="1"/>
    <col min="14593" max="14593" width="6.5703125" customWidth="1"/>
    <col min="14594" max="14594" width="7.42578125" customWidth="1"/>
    <col min="14595" max="14597" width="7.28515625" customWidth="1"/>
    <col min="14598" max="14598" width="7.140625" customWidth="1"/>
    <col min="14599" max="14599" width="7.42578125" customWidth="1"/>
    <col min="14600" max="14600" width="7.28515625" customWidth="1"/>
    <col min="14601" max="14602" width="7.42578125" customWidth="1"/>
    <col min="14603" max="14603" width="7.140625" customWidth="1"/>
    <col min="14604" max="14604" width="7.28515625" customWidth="1"/>
    <col min="14605" max="14605" width="7.42578125" customWidth="1"/>
    <col min="14606" max="14607" width="7.5703125" customWidth="1"/>
    <col min="14608" max="14608" width="7.140625" customWidth="1"/>
    <col min="14609" max="14609" width="7.28515625" customWidth="1"/>
    <col min="14610" max="14610" width="7" customWidth="1"/>
    <col min="14611" max="14611" width="9.42578125" customWidth="1"/>
    <col min="14612" max="14612" width="11.85546875" customWidth="1"/>
    <col min="14849" max="14849" width="6.5703125" customWidth="1"/>
    <col min="14850" max="14850" width="7.42578125" customWidth="1"/>
    <col min="14851" max="14853" width="7.28515625" customWidth="1"/>
    <col min="14854" max="14854" width="7.140625" customWidth="1"/>
    <col min="14855" max="14855" width="7.42578125" customWidth="1"/>
    <col min="14856" max="14856" width="7.28515625" customWidth="1"/>
    <col min="14857" max="14858" width="7.42578125" customWidth="1"/>
    <col min="14859" max="14859" width="7.140625" customWidth="1"/>
    <col min="14860" max="14860" width="7.28515625" customWidth="1"/>
    <col min="14861" max="14861" width="7.42578125" customWidth="1"/>
    <col min="14862" max="14863" width="7.5703125" customWidth="1"/>
    <col min="14864" max="14864" width="7.140625" customWidth="1"/>
    <col min="14865" max="14865" width="7.28515625" customWidth="1"/>
    <col min="14866" max="14866" width="7" customWidth="1"/>
    <col min="14867" max="14867" width="9.42578125" customWidth="1"/>
    <col min="14868" max="14868" width="11.85546875" customWidth="1"/>
    <col min="15105" max="15105" width="6.5703125" customWidth="1"/>
    <col min="15106" max="15106" width="7.42578125" customWidth="1"/>
    <col min="15107" max="15109" width="7.28515625" customWidth="1"/>
    <col min="15110" max="15110" width="7.140625" customWidth="1"/>
    <col min="15111" max="15111" width="7.42578125" customWidth="1"/>
    <col min="15112" max="15112" width="7.28515625" customWidth="1"/>
    <col min="15113" max="15114" width="7.42578125" customWidth="1"/>
    <col min="15115" max="15115" width="7.140625" customWidth="1"/>
    <col min="15116" max="15116" width="7.28515625" customWidth="1"/>
    <col min="15117" max="15117" width="7.42578125" customWidth="1"/>
    <col min="15118" max="15119" width="7.5703125" customWidth="1"/>
    <col min="15120" max="15120" width="7.140625" customWidth="1"/>
    <col min="15121" max="15121" width="7.28515625" customWidth="1"/>
    <col min="15122" max="15122" width="7" customWidth="1"/>
    <col min="15123" max="15123" width="9.42578125" customWidth="1"/>
    <col min="15124" max="15124" width="11.85546875" customWidth="1"/>
    <col min="15361" max="15361" width="6.5703125" customWidth="1"/>
    <col min="15362" max="15362" width="7.42578125" customWidth="1"/>
    <col min="15363" max="15365" width="7.28515625" customWidth="1"/>
    <col min="15366" max="15366" width="7.140625" customWidth="1"/>
    <col min="15367" max="15367" width="7.42578125" customWidth="1"/>
    <col min="15368" max="15368" width="7.28515625" customWidth="1"/>
    <col min="15369" max="15370" width="7.42578125" customWidth="1"/>
    <col min="15371" max="15371" width="7.140625" customWidth="1"/>
    <col min="15372" max="15372" width="7.28515625" customWidth="1"/>
    <col min="15373" max="15373" width="7.42578125" customWidth="1"/>
    <col min="15374" max="15375" width="7.5703125" customWidth="1"/>
    <col min="15376" max="15376" width="7.140625" customWidth="1"/>
    <col min="15377" max="15377" width="7.28515625" customWidth="1"/>
    <col min="15378" max="15378" width="7" customWidth="1"/>
    <col min="15379" max="15379" width="9.42578125" customWidth="1"/>
    <col min="15380" max="15380" width="11.85546875" customWidth="1"/>
    <col min="15617" max="15617" width="6.5703125" customWidth="1"/>
    <col min="15618" max="15618" width="7.42578125" customWidth="1"/>
    <col min="15619" max="15621" width="7.28515625" customWidth="1"/>
    <col min="15622" max="15622" width="7.140625" customWidth="1"/>
    <col min="15623" max="15623" width="7.42578125" customWidth="1"/>
    <col min="15624" max="15624" width="7.28515625" customWidth="1"/>
    <col min="15625" max="15626" width="7.42578125" customWidth="1"/>
    <col min="15627" max="15627" width="7.140625" customWidth="1"/>
    <col min="15628" max="15628" width="7.28515625" customWidth="1"/>
    <col min="15629" max="15629" width="7.42578125" customWidth="1"/>
    <col min="15630" max="15631" width="7.5703125" customWidth="1"/>
    <col min="15632" max="15632" width="7.140625" customWidth="1"/>
    <col min="15633" max="15633" width="7.28515625" customWidth="1"/>
    <col min="15634" max="15634" width="7" customWidth="1"/>
    <col min="15635" max="15635" width="9.42578125" customWidth="1"/>
    <col min="15636" max="15636" width="11.85546875" customWidth="1"/>
    <col min="15873" max="15873" width="6.5703125" customWidth="1"/>
    <col min="15874" max="15874" width="7.42578125" customWidth="1"/>
    <col min="15875" max="15877" width="7.28515625" customWidth="1"/>
    <col min="15878" max="15878" width="7.140625" customWidth="1"/>
    <col min="15879" max="15879" width="7.42578125" customWidth="1"/>
    <col min="15880" max="15880" width="7.28515625" customWidth="1"/>
    <col min="15881" max="15882" width="7.42578125" customWidth="1"/>
    <col min="15883" max="15883" width="7.140625" customWidth="1"/>
    <col min="15884" max="15884" width="7.28515625" customWidth="1"/>
    <col min="15885" max="15885" width="7.42578125" customWidth="1"/>
    <col min="15886" max="15887" width="7.5703125" customWidth="1"/>
    <col min="15888" max="15888" width="7.140625" customWidth="1"/>
    <col min="15889" max="15889" width="7.28515625" customWidth="1"/>
    <col min="15890" max="15890" width="7" customWidth="1"/>
    <col min="15891" max="15891" width="9.42578125" customWidth="1"/>
    <col min="15892" max="15892" width="11.85546875" customWidth="1"/>
    <col min="16129" max="16129" width="6.5703125" customWidth="1"/>
    <col min="16130" max="16130" width="7.42578125" customWidth="1"/>
    <col min="16131" max="16133" width="7.28515625" customWidth="1"/>
    <col min="16134" max="16134" width="7.140625" customWidth="1"/>
    <col min="16135" max="16135" width="7.42578125" customWidth="1"/>
    <col min="16136" max="16136" width="7.28515625" customWidth="1"/>
    <col min="16137" max="16138" width="7.42578125" customWidth="1"/>
    <col min="16139" max="16139" width="7.140625" customWidth="1"/>
    <col min="16140" max="16140" width="7.28515625" customWidth="1"/>
    <col min="16141" max="16141" width="7.42578125" customWidth="1"/>
    <col min="16142" max="16143" width="7.5703125" customWidth="1"/>
    <col min="16144" max="16144" width="7.140625" customWidth="1"/>
    <col min="16145" max="16145" width="7.28515625" customWidth="1"/>
    <col min="16146" max="16146" width="7" customWidth="1"/>
    <col min="16147" max="16147" width="9.42578125" customWidth="1"/>
    <col min="16148" max="16148" width="11.85546875" customWidth="1"/>
  </cols>
  <sheetData>
    <row r="1" spans="1:20" ht="20.25">
      <c r="A1" s="102" t="s">
        <v>150</v>
      </c>
      <c r="B1" s="102"/>
      <c r="C1" s="102"/>
      <c r="D1" s="102"/>
      <c r="G1" s="36" t="s">
        <v>121</v>
      </c>
    </row>
    <row r="2" spans="1:20" ht="15.75">
      <c r="A2" s="102" t="s">
        <v>36</v>
      </c>
      <c r="B2" s="102"/>
      <c r="C2" s="102"/>
      <c r="D2" s="102"/>
      <c r="G2" s="108" t="s">
        <v>149</v>
      </c>
      <c r="H2" s="109"/>
      <c r="I2" s="109"/>
      <c r="J2" s="109"/>
      <c r="K2" s="109"/>
      <c r="L2" s="109"/>
      <c r="M2" s="109"/>
      <c r="N2" s="109"/>
      <c r="O2" s="109"/>
      <c r="P2" s="37"/>
      <c r="Q2" s="37"/>
    </row>
    <row r="3" spans="1:20" ht="8.25" customHeight="1">
      <c r="A3" s="38"/>
      <c r="B3" s="38"/>
      <c r="C3" s="38"/>
      <c r="D3" s="38"/>
      <c r="G3" s="39"/>
      <c r="H3" s="39"/>
      <c r="I3" s="39"/>
      <c r="J3" s="39"/>
      <c r="K3" s="39"/>
      <c r="L3" s="39"/>
      <c r="M3" s="39"/>
      <c r="N3" s="37"/>
      <c r="O3" s="37"/>
      <c r="P3" s="37"/>
      <c r="Q3" s="37"/>
    </row>
    <row r="4" spans="1:20" ht="13.5" customHeight="1">
      <c r="A4" s="107" t="s">
        <v>122</v>
      </c>
      <c r="B4" s="107" t="s">
        <v>123</v>
      </c>
      <c r="C4" s="107"/>
      <c r="D4" s="107" t="s">
        <v>124</v>
      </c>
      <c r="E4" s="107"/>
      <c r="F4" s="110" t="s">
        <v>125</v>
      </c>
      <c r="G4" s="111"/>
      <c r="H4" s="110" t="s">
        <v>126</v>
      </c>
      <c r="I4" s="111"/>
      <c r="J4" s="110" t="s">
        <v>127</v>
      </c>
      <c r="K4" s="111"/>
      <c r="L4" s="110" t="s">
        <v>128</v>
      </c>
      <c r="M4" s="112"/>
      <c r="N4" s="40"/>
      <c r="O4" s="40"/>
      <c r="P4" s="40"/>
      <c r="Q4" s="40"/>
      <c r="R4" s="41"/>
      <c r="S4" s="107" t="s">
        <v>129</v>
      </c>
      <c r="T4" s="107" t="s">
        <v>130</v>
      </c>
    </row>
    <row r="5" spans="1:20" ht="13.5" customHeight="1">
      <c r="A5" s="107"/>
      <c r="B5" s="42" t="s">
        <v>119</v>
      </c>
      <c r="C5" s="42" t="s">
        <v>120</v>
      </c>
      <c r="D5" s="42" t="s">
        <v>119</v>
      </c>
      <c r="E5" s="42" t="s">
        <v>120</v>
      </c>
      <c r="F5" s="42" t="s">
        <v>119</v>
      </c>
      <c r="G5" s="42" t="s">
        <v>120</v>
      </c>
      <c r="H5" s="42" t="s">
        <v>119</v>
      </c>
      <c r="I5" s="42" t="s">
        <v>120</v>
      </c>
      <c r="J5" s="42" t="s">
        <v>119</v>
      </c>
      <c r="K5" s="42" t="s">
        <v>120</v>
      </c>
      <c r="L5" s="42" t="s">
        <v>119</v>
      </c>
      <c r="M5" s="42" t="s">
        <v>120</v>
      </c>
      <c r="N5" s="42"/>
      <c r="O5" s="42" t="s">
        <v>131</v>
      </c>
      <c r="P5" s="42" t="s">
        <v>132</v>
      </c>
      <c r="Q5" s="42"/>
      <c r="R5" s="42"/>
      <c r="S5" s="107"/>
      <c r="T5" s="107"/>
    </row>
    <row r="6" spans="1:20" ht="13.5" customHeight="1">
      <c r="A6" s="43">
        <v>6</v>
      </c>
      <c r="B6" s="42">
        <v>4</v>
      </c>
      <c r="C6" s="42">
        <v>3</v>
      </c>
      <c r="D6" s="42">
        <v>4</v>
      </c>
      <c r="E6" s="42">
        <v>3</v>
      </c>
      <c r="F6" s="42">
        <v>4</v>
      </c>
      <c r="G6" s="42">
        <v>2</v>
      </c>
      <c r="H6" s="42">
        <v>4</v>
      </c>
      <c r="I6" s="42"/>
      <c r="J6" s="42">
        <v>5</v>
      </c>
      <c r="K6" s="42"/>
      <c r="L6" s="42"/>
      <c r="M6" s="42"/>
      <c r="N6" s="42"/>
      <c r="O6" s="42">
        <f t="shared" ref="O6:P9" si="0">B6+D6+F6+H6+J6+L6</f>
        <v>21</v>
      </c>
      <c r="P6" s="42">
        <f t="shared" si="0"/>
        <v>8</v>
      </c>
      <c r="Q6" s="42"/>
      <c r="R6" s="42"/>
      <c r="S6" s="44">
        <f>B6+C6+D6+E6+F6+G6+H6+I6+J6+K6+L6</f>
        <v>29</v>
      </c>
      <c r="T6" s="45"/>
    </row>
    <row r="7" spans="1:20" ht="13.5" customHeight="1">
      <c r="A7" s="43">
        <v>7</v>
      </c>
      <c r="B7" s="42">
        <v>4</v>
      </c>
      <c r="C7" s="42">
        <v>3</v>
      </c>
      <c r="D7" s="42">
        <v>4</v>
      </c>
      <c r="E7" s="42">
        <v>3</v>
      </c>
      <c r="F7" s="42">
        <v>4</v>
      </c>
      <c r="G7" s="42">
        <v>2</v>
      </c>
      <c r="H7" s="42">
        <v>4</v>
      </c>
      <c r="I7" s="42"/>
      <c r="J7" s="42">
        <v>5</v>
      </c>
      <c r="K7" s="42"/>
      <c r="L7" s="42"/>
      <c r="M7" s="42"/>
      <c r="N7" s="42"/>
      <c r="O7" s="42">
        <f t="shared" si="0"/>
        <v>21</v>
      </c>
      <c r="P7" s="42">
        <f t="shared" si="0"/>
        <v>8</v>
      </c>
      <c r="Q7" s="42"/>
      <c r="R7" s="42"/>
      <c r="S7" s="44">
        <f>B7+C7+D7+E7+F7+G7+H7+I7+J7+K7+L7</f>
        <v>29</v>
      </c>
      <c r="T7" s="45"/>
    </row>
    <row r="8" spans="1:20" ht="13.5" customHeight="1">
      <c r="A8" s="43">
        <v>8</v>
      </c>
      <c r="B8" s="42">
        <v>4</v>
      </c>
      <c r="C8" s="42">
        <v>3</v>
      </c>
      <c r="D8" s="42">
        <v>4</v>
      </c>
      <c r="E8" s="42">
        <v>3</v>
      </c>
      <c r="F8" s="42">
        <v>4</v>
      </c>
      <c r="G8" s="42">
        <v>2</v>
      </c>
      <c r="H8" s="42">
        <v>4</v>
      </c>
      <c r="I8" s="42"/>
      <c r="J8" s="42">
        <v>5</v>
      </c>
      <c r="K8" s="42"/>
      <c r="L8" s="42"/>
      <c r="M8" s="42"/>
      <c r="N8" s="42"/>
      <c r="O8" s="42">
        <f t="shared" si="0"/>
        <v>21</v>
      </c>
      <c r="P8" s="42">
        <f t="shared" si="0"/>
        <v>8</v>
      </c>
      <c r="Q8" s="42"/>
      <c r="R8" s="42"/>
      <c r="S8" s="44">
        <f>B8+C8+D8+E8+F8+G8+H8+I8+J8+K8+L8</f>
        <v>29</v>
      </c>
      <c r="T8" s="45"/>
    </row>
    <row r="9" spans="1:20" ht="13.5" customHeight="1">
      <c r="A9" s="43">
        <v>9</v>
      </c>
      <c r="B9" s="42">
        <v>4</v>
      </c>
      <c r="C9" s="42">
        <v>3</v>
      </c>
      <c r="D9" s="42">
        <v>4</v>
      </c>
      <c r="E9" s="42">
        <v>3</v>
      </c>
      <c r="F9" s="42">
        <v>4</v>
      </c>
      <c r="G9" s="42">
        <v>2</v>
      </c>
      <c r="H9" s="42">
        <v>4</v>
      </c>
      <c r="I9" s="42"/>
      <c r="J9" s="42">
        <v>5</v>
      </c>
      <c r="K9" s="42"/>
      <c r="L9" s="42"/>
      <c r="M9" s="42"/>
      <c r="N9" s="42"/>
      <c r="O9" s="42">
        <f t="shared" si="0"/>
        <v>21</v>
      </c>
      <c r="P9" s="42">
        <f t="shared" si="0"/>
        <v>8</v>
      </c>
      <c r="Q9" s="42"/>
      <c r="R9" s="42"/>
      <c r="S9" s="44">
        <f>B9+C9+D9+E9+F9+G9+H9+I9+J9+K9+L9</f>
        <v>29</v>
      </c>
      <c r="T9" s="45"/>
    </row>
    <row r="10" spans="1:20" ht="3.75" customHeight="1">
      <c r="G10" s="57">
        <v>2</v>
      </c>
      <c r="I10" s="57">
        <v>2</v>
      </c>
    </row>
    <row r="11" spans="1:20" ht="13.5" customHeight="1">
      <c r="A11" t="s">
        <v>133</v>
      </c>
    </row>
    <row r="12" spans="1:20" ht="2.25" customHeight="1"/>
    <row r="13" spans="1:20" ht="13.5" customHeight="1">
      <c r="A13" s="45"/>
      <c r="B13" s="46" t="s">
        <v>31</v>
      </c>
      <c r="C13" s="46" t="s">
        <v>134</v>
      </c>
      <c r="D13" s="46" t="s">
        <v>54</v>
      </c>
      <c r="E13" s="46" t="s">
        <v>59</v>
      </c>
      <c r="F13" s="46" t="s">
        <v>135</v>
      </c>
      <c r="G13" s="46" t="s">
        <v>55</v>
      </c>
      <c r="H13" s="46" t="s">
        <v>95</v>
      </c>
      <c r="I13" s="46" t="s">
        <v>94</v>
      </c>
      <c r="J13" s="46" t="s">
        <v>58</v>
      </c>
      <c r="K13" s="46" t="s">
        <v>136</v>
      </c>
      <c r="L13" s="46" t="s">
        <v>93</v>
      </c>
      <c r="M13" s="46" t="s">
        <v>137</v>
      </c>
      <c r="N13" s="46" t="s">
        <v>138</v>
      </c>
      <c r="O13" s="46" t="s">
        <v>158</v>
      </c>
      <c r="P13" s="46" t="s">
        <v>159</v>
      </c>
      <c r="Q13" s="46" t="s">
        <v>152</v>
      </c>
      <c r="R13" s="44"/>
      <c r="S13" s="44" t="s">
        <v>139</v>
      </c>
      <c r="T13" s="45"/>
    </row>
    <row r="14" spans="1:20" s="47" customFormat="1" ht="13.5" customHeight="1">
      <c r="A14" s="43">
        <v>6</v>
      </c>
      <c r="B14" s="42">
        <v>4</v>
      </c>
      <c r="C14" s="42">
        <v>1</v>
      </c>
      <c r="D14" s="42">
        <v>1</v>
      </c>
      <c r="E14" s="42">
        <v>3</v>
      </c>
      <c r="F14" s="42">
        <v>1</v>
      </c>
      <c r="G14" s="42">
        <v>4</v>
      </c>
      <c r="H14" s="42">
        <v>1</v>
      </c>
      <c r="I14" s="42">
        <v>2</v>
      </c>
      <c r="J14" s="42">
        <v>2</v>
      </c>
      <c r="K14" s="42">
        <v>2</v>
      </c>
      <c r="L14" s="42">
        <v>1</v>
      </c>
      <c r="M14" s="42">
        <v>1</v>
      </c>
      <c r="N14" s="42">
        <v>1</v>
      </c>
      <c r="O14" s="42">
        <v>1</v>
      </c>
      <c r="P14" s="42">
        <v>1</v>
      </c>
      <c r="Q14" s="42">
        <v>3</v>
      </c>
      <c r="R14" s="42"/>
      <c r="S14" s="42">
        <f>SUM(B14:R14)</f>
        <v>29</v>
      </c>
      <c r="T14" s="42"/>
    </row>
    <row r="15" spans="1:20" s="47" customFormat="1" ht="13.5" customHeight="1">
      <c r="A15" s="43">
        <v>7</v>
      </c>
      <c r="B15" s="42">
        <v>4</v>
      </c>
      <c r="C15" s="42">
        <v>1</v>
      </c>
      <c r="D15" s="42">
        <v>1</v>
      </c>
      <c r="E15" s="42">
        <v>3</v>
      </c>
      <c r="F15" s="42">
        <v>1</v>
      </c>
      <c r="G15" s="42">
        <v>4</v>
      </c>
      <c r="H15" s="42">
        <v>1</v>
      </c>
      <c r="I15" s="42">
        <v>2</v>
      </c>
      <c r="J15" s="42">
        <v>2</v>
      </c>
      <c r="K15" s="42">
        <v>2</v>
      </c>
      <c r="L15" s="42">
        <v>1</v>
      </c>
      <c r="M15" s="42">
        <v>1</v>
      </c>
      <c r="N15" s="42">
        <v>1</v>
      </c>
      <c r="O15" s="42">
        <v>1</v>
      </c>
      <c r="P15" s="42">
        <v>1</v>
      </c>
      <c r="Q15" s="42">
        <v>3</v>
      </c>
      <c r="R15" s="42"/>
      <c r="S15" s="42">
        <f t="shared" ref="S15:S17" si="1">SUM(B15:R15)</f>
        <v>29</v>
      </c>
      <c r="T15" s="42"/>
    </row>
    <row r="16" spans="1:20" s="47" customFormat="1" ht="13.5" customHeight="1">
      <c r="A16" s="43">
        <v>8</v>
      </c>
      <c r="B16" s="42">
        <v>4</v>
      </c>
      <c r="C16" s="42">
        <v>1</v>
      </c>
      <c r="D16" s="42">
        <v>2</v>
      </c>
      <c r="E16" s="42">
        <v>3</v>
      </c>
      <c r="F16" s="42">
        <v>2</v>
      </c>
      <c r="G16" s="42">
        <v>4</v>
      </c>
      <c r="H16" s="42">
        <v>1</v>
      </c>
      <c r="I16" s="42">
        <v>2</v>
      </c>
      <c r="J16" s="42">
        <v>2</v>
      </c>
      <c r="K16" s="42">
        <v>1</v>
      </c>
      <c r="L16" s="42">
        <v>1</v>
      </c>
      <c r="M16" s="42">
        <v>1</v>
      </c>
      <c r="N16" s="42">
        <v>1</v>
      </c>
      <c r="O16" s="42">
        <v>1</v>
      </c>
      <c r="P16" s="42">
        <v>1</v>
      </c>
      <c r="Q16" s="42">
        <v>3</v>
      </c>
      <c r="R16" s="42"/>
      <c r="S16" s="42">
        <f t="shared" si="1"/>
        <v>30</v>
      </c>
      <c r="T16" s="42"/>
    </row>
    <row r="17" spans="1:20" s="47" customFormat="1" ht="13.5" customHeight="1">
      <c r="A17" s="43">
        <v>9</v>
      </c>
      <c r="B17" s="42">
        <v>4</v>
      </c>
      <c r="C17" s="42">
        <v>2</v>
      </c>
      <c r="D17" s="42">
        <v>1</v>
      </c>
      <c r="E17" s="42">
        <v>3</v>
      </c>
      <c r="F17" s="42">
        <v>2</v>
      </c>
      <c r="G17" s="42">
        <v>4</v>
      </c>
      <c r="H17" s="42">
        <v>1</v>
      </c>
      <c r="I17" s="42">
        <v>2</v>
      </c>
      <c r="J17" s="42">
        <v>2</v>
      </c>
      <c r="K17" s="42">
        <v>1</v>
      </c>
      <c r="L17" s="42">
        <v>1</v>
      </c>
      <c r="M17" s="42">
        <v>1</v>
      </c>
      <c r="N17" s="42">
        <v>1</v>
      </c>
      <c r="O17" s="42">
        <v>1</v>
      </c>
      <c r="P17" s="42">
        <v>1</v>
      </c>
      <c r="Q17" s="42">
        <v>3</v>
      </c>
      <c r="R17" s="42"/>
      <c r="S17" s="42">
        <f t="shared" si="1"/>
        <v>30</v>
      </c>
      <c r="T17" s="42"/>
    </row>
    <row r="18" spans="1:20" ht="3.75" customHeight="1"/>
    <row r="19" spans="1:20" ht="13.5" customHeight="1">
      <c r="A19" t="s">
        <v>153</v>
      </c>
    </row>
    <row r="20" spans="1:20" ht="3.75" customHeight="1"/>
    <row r="21" spans="1:20" ht="30.75" customHeight="1">
      <c r="A21" s="58"/>
      <c r="B21" s="58" t="s">
        <v>154</v>
      </c>
      <c r="C21" s="58" t="s">
        <v>157</v>
      </c>
      <c r="D21" s="58" t="s">
        <v>155</v>
      </c>
      <c r="E21" s="58" t="s">
        <v>156</v>
      </c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 t="s">
        <v>139</v>
      </c>
      <c r="T21" s="58"/>
    </row>
    <row r="22" spans="1:20" s="47" customFormat="1" ht="12.75" customHeight="1">
      <c r="A22" s="43">
        <v>6</v>
      </c>
      <c r="B22" s="42">
        <v>1</v>
      </c>
      <c r="C22" s="42">
        <v>1</v>
      </c>
      <c r="D22" s="42">
        <v>1</v>
      </c>
      <c r="E22" s="42">
        <v>1</v>
      </c>
      <c r="F22" s="42"/>
      <c r="G22" s="48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>
        <f>B22+C22+D22+E22+F22+G22+H22+I22+J22+K22+L22+M22+N22+O22+P22+R22</f>
        <v>4</v>
      </c>
      <c r="T22" s="42"/>
    </row>
    <row r="23" spans="1:20" s="47" customFormat="1" ht="12.75" customHeight="1">
      <c r="A23" s="43">
        <v>7</v>
      </c>
      <c r="B23" s="42">
        <v>1</v>
      </c>
      <c r="C23" s="42">
        <v>1</v>
      </c>
      <c r="D23" s="42">
        <v>1</v>
      </c>
      <c r="E23" s="42">
        <v>1</v>
      </c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>
        <f>B23+C23+D23+E23+F23+G23+H23+I23+J23+K23+L23+M23+N23+O23+P23+R23</f>
        <v>4</v>
      </c>
      <c r="T23" s="42"/>
    </row>
    <row r="24" spans="1:20" s="47" customFormat="1" ht="12.75" customHeight="1">
      <c r="A24" s="43">
        <v>8</v>
      </c>
      <c r="B24" s="42">
        <v>1</v>
      </c>
      <c r="C24" s="42">
        <v>1</v>
      </c>
      <c r="D24" s="42">
        <v>1</v>
      </c>
      <c r="E24" s="42">
        <v>1</v>
      </c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>
        <f>B24+C24+D24+E24+F24+G24+H24+I24+J24+K24+L24+M24+N24+O24+P24+R24</f>
        <v>4</v>
      </c>
      <c r="T24" s="42"/>
    </row>
    <row r="25" spans="1:20" s="47" customFormat="1" ht="12.75" customHeight="1">
      <c r="A25" s="43">
        <v>9</v>
      </c>
      <c r="B25" s="42">
        <v>3</v>
      </c>
      <c r="C25" s="42">
        <v>1</v>
      </c>
      <c r="D25" s="42">
        <v>1</v>
      </c>
      <c r="E25" s="42">
        <v>1</v>
      </c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>
        <f>B25+C25+D25+E25+F25+G25+H25+I25+J25+K25+L25+M25+N25+O25+P25+R25</f>
        <v>6</v>
      </c>
      <c r="T25" s="42"/>
    </row>
    <row r="26" spans="1:20">
      <c r="A26" t="s">
        <v>140</v>
      </c>
    </row>
    <row r="27" spans="1:20" ht="2.25" customHeight="1">
      <c r="S27" s="37"/>
    </row>
    <row r="28" spans="1:20" ht="12.75" customHeight="1">
      <c r="A28" s="45"/>
      <c r="B28" s="44" t="s">
        <v>31</v>
      </c>
      <c r="C28" s="44" t="s">
        <v>134</v>
      </c>
      <c r="D28" s="44" t="s">
        <v>54</v>
      </c>
      <c r="E28" s="44" t="s">
        <v>59</v>
      </c>
      <c r="F28" s="44" t="s">
        <v>135</v>
      </c>
      <c r="G28" s="44" t="s">
        <v>55</v>
      </c>
      <c r="H28" s="44" t="s">
        <v>95</v>
      </c>
      <c r="I28" s="44" t="s">
        <v>94</v>
      </c>
      <c r="J28" s="50" t="s">
        <v>58</v>
      </c>
      <c r="K28" s="44" t="s">
        <v>136</v>
      </c>
      <c r="L28" s="44" t="s">
        <v>93</v>
      </c>
      <c r="M28" s="44" t="s">
        <v>137</v>
      </c>
      <c r="N28" s="44" t="s">
        <v>138</v>
      </c>
      <c r="O28" s="44" t="s">
        <v>158</v>
      </c>
      <c r="P28" s="32" t="s">
        <v>159</v>
      </c>
      <c r="Q28" s="44" t="s">
        <v>152</v>
      </c>
      <c r="R28" s="44" t="s">
        <v>160</v>
      </c>
      <c r="S28" s="44" t="s">
        <v>139</v>
      </c>
      <c r="T28" s="45"/>
    </row>
    <row r="29" spans="1:20" s="47" customFormat="1" ht="12.75" customHeight="1">
      <c r="A29" s="43">
        <v>6</v>
      </c>
      <c r="B29" s="42">
        <v>4</v>
      </c>
      <c r="C29" s="42">
        <v>2</v>
      </c>
      <c r="D29" s="42">
        <v>1</v>
      </c>
      <c r="E29" s="42">
        <v>3</v>
      </c>
      <c r="F29" s="42">
        <f>F14+F22</f>
        <v>1</v>
      </c>
      <c r="G29" s="42">
        <f t="shared" ref="G29:N29" si="2">G14+G22</f>
        <v>4</v>
      </c>
      <c r="H29" s="42">
        <f t="shared" si="2"/>
        <v>1</v>
      </c>
      <c r="I29" s="42">
        <f t="shared" si="2"/>
        <v>2</v>
      </c>
      <c r="J29" s="42">
        <f t="shared" si="2"/>
        <v>2</v>
      </c>
      <c r="K29" s="42">
        <v>1</v>
      </c>
      <c r="L29" s="42">
        <f t="shared" si="2"/>
        <v>1</v>
      </c>
      <c r="M29" s="42">
        <f t="shared" si="2"/>
        <v>1</v>
      </c>
      <c r="N29" s="42">
        <f t="shared" si="2"/>
        <v>1</v>
      </c>
      <c r="O29" s="42">
        <v>1</v>
      </c>
      <c r="P29" s="42">
        <v>1</v>
      </c>
      <c r="Q29" s="42">
        <v>3</v>
      </c>
      <c r="R29" s="42">
        <v>4</v>
      </c>
      <c r="S29" s="42">
        <f>B29+C29+D29+E29+F29+G29+H29+I29+J29+K29+L29+M29+N29+O29+P29+Q29+R29</f>
        <v>33</v>
      </c>
      <c r="T29" s="42"/>
    </row>
    <row r="30" spans="1:20" s="47" customFormat="1" ht="12.75" customHeight="1">
      <c r="A30" s="43">
        <v>7</v>
      </c>
      <c r="B30" s="42">
        <v>4</v>
      </c>
      <c r="C30" s="42">
        <v>2</v>
      </c>
      <c r="D30" s="42">
        <v>1</v>
      </c>
      <c r="E30" s="42">
        <v>3</v>
      </c>
      <c r="F30" s="42">
        <f t="shared" ref="F30:F31" si="3">F15+F23</f>
        <v>1</v>
      </c>
      <c r="G30" s="42">
        <f>G15+G23</f>
        <v>4</v>
      </c>
      <c r="H30" s="42">
        <f t="shared" ref="H30:N30" si="4">H15+H23</f>
        <v>1</v>
      </c>
      <c r="I30" s="42">
        <f t="shared" si="4"/>
        <v>2</v>
      </c>
      <c r="J30" s="42">
        <f t="shared" si="4"/>
        <v>2</v>
      </c>
      <c r="K30" s="42">
        <v>1</v>
      </c>
      <c r="L30" s="42">
        <f t="shared" si="4"/>
        <v>1</v>
      </c>
      <c r="M30" s="42">
        <f t="shared" si="4"/>
        <v>1</v>
      </c>
      <c r="N30" s="42">
        <f t="shared" si="4"/>
        <v>1</v>
      </c>
      <c r="O30" s="42">
        <v>1</v>
      </c>
      <c r="P30" s="42">
        <v>1</v>
      </c>
      <c r="Q30" s="42">
        <v>3</v>
      </c>
      <c r="R30" s="42">
        <v>4</v>
      </c>
      <c r="S30" s="42">
        <f>B30+C30+D30+E30+F30+G30+H30+I30+J30+K30+L30+M30+N30+O30+P30+Q30+R30</f>
        <v>33</v>
      </c>
      <c r="T30" s="42"/>
    </row>
    <row r="31" spans="1:20" s="47" customFormat="1" ht="12.75" customHeight="1">
      <c r="A31" s="43">
        <v>8</v>
      </c>
      <c r="B31" s="42">
        <v>4</v>
      </c>
      <c r="C31" s="42">
        <v>1</v>
      </c>
      <c r="D31" s="42">
        <v>1</v>
      </c>
      <c r="E31" s="42">
        <v>3</v>
      </c>
      <c r="F31" s="42">
        <f t="shared" si="3"/>
        <v>2</v>
      </c>
      <c r="G31" s="42">
        <f>G16+G24</f>
        <v>4</v>
      </c>
      <c r="H31" s="42">
        <v>2</v>
      </c>
      <c r="I31" s="42">
        <v>1</v>
      </c>
      <c r="J31" s="42">
        <f>J16+J24</f>
        <v>2</v>
      </c>
      <c r="K31" s="42">
        <v>2</v>
      </c>
      <c r="L31" s="42">
        <f>L16+L24</f>
        <v>1</v>
      </c>
      <c r="M31" s="42">
        <v>1</v>
      </c>
      <c r="N31" s="42">
        <f>N16+N24</f>
        <v>1</v>
      </c>
      <c r="O31" s="42">
        <v>1</v>
      </c>
      <c r="P31" s="42">
        <v>1</v>
      </c>
      <c r="Q31" s="42">
        <v>3</v>
      </c>
      <c r="R31" s="42">
        <v>4</v>
      </c>
      <c r="S31" s="42">
        <f>B31+C31+D31+E31+F31+G31+H31+I31+J31+K31+L31+M31+N31+O31+P31+Q31+R31</f>
        <v>34</v>
      </c>
      <c r="T31" s="42"/>
    </row>
    <row r="32" spans="1:20" s="47" customFormat="1" ht="12" customHeight="1">
      <c r="A32" s="43">
        <v>9</v>
      </c>
      <c r="B32" s="42">
        <v>4</v>
      </c>
      <c r="C32" s="42">
        <v>1</v>
      </c>
      <c r="D32" s="42">
        <v>2</v>
      </c>
      <c r="E32" s="42">
        <v>3</v>
      </c>
      <c r="F32" s="42">
        <f>F17+F25</f>
        <v>2</v>
      </c>
      <c r="G32" s="42">
        <f>G17+G25</f>
        <v>4</v>
      </c>
      <c r="H32" s="42">
        <f>H17+H25</f>
        <v>1</v>
      </c>
      <c r="I32" s="42">
        <f>I17+I25</f>
        <v>2</v>
      </c>
      <c r="J32" s="42">
        <f>J17+J25</f>
        <v>2</v>
      </c>
      <c r="K32" s="42">
        <f>K17+K25</f>
        <v>1</v>
      </c>
      <c r="L32" s="42">
        <v>1</v>
      </c>
      <c r="M32" s="42">
        <v>1</v>
      </c>
      <c r="N32" s="42">
        <f>N17+N25</f>
        <v>1</v>
      </c>
      <c r="O32" s="42">
        <v>1</v>
      </c>
      <c r="P32" s="42">
        <v>1</v>
      </c>
      <c r="Q32" s="42">
        <v>3</v>
      </c>
      <c r="R32" s="42">
        <v>4</v>
      </c>
      <c r="S32" s="42">
        <f>B32+C32+D32+E32+F32+G32+H32+I32+J32+K32+L32+M32+N32+O32+P32+Q32+R32</f>
        <v>34</v>
      </c>
      <c r="T32" s="42"/>
    </row>
    <row r="33" spans="1:20" ht="6.75" hidden="1" customHeight="1">
      <c r="F33" s="42">
        <f>F18+F26</f>
        <v>0</v>
      </c>
      <c r="G33" s="42">
        <f>G18+G26</f>
        <v>0</v>
      </c>
      <c r="O33" s="42">
        <f>O18+O26</f>
        <v>0</v>
      </c>
      <c r="P33" s="42">
        <f>P18+P26</f>
        <v>0</v>
      </c>
      <c r="Q33" s="42">
        <f>Q18+Q26</f>
        <v>0</v>
      </c>
    </row>
    <row r="34" spans="1:20" ht="13.5" customHeight="1">
      <c r="B34" s="49" t="s">
        <v>141</v>
      </c>
    </row>
    <row r="35" spans="1:20" ht="2.25" customHeight="1"/>
    <row r="36" spans="1:20" ht="12.75" customHeight="1">
      <c r="A36" s="104" t="s">
        <v>122</v>
      </c>
      <c r="B36" s="106" t="s">
        <v>142</v>
      </c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7" t="s">
        <v>139</v>
      </c>
      <c r="T36" s="107" t="s">
        <v>130</v>
      </c>
    </row>
    <row r="37" spans="1:20" ht="12.75" customHeight="1">
      <c r="A37" s="105"/>
      <c r="B37" s="50" t="s">
        <v>31</v>
      </c>
      <c r="C37" s="50" t="s">
        <v>134</v>
      </c>
      <c r="D37" s="51" t="s">
        <v>54</v>
      </c>
      <c r="E37" s="50" t="s">
        <v>59</v>
      </c>
      <c r="F37" s="50" t="s">
        <v>135</v>
      </c>
      <c r="G37" s="50" t="s">
        <v>55</v>
      </c>
      <c r="H37" s="50" t="s">
        <v>95</v>
      </c>
      <c r="I37" s="51" t="s">
        <v>94</v>
      </c>
      <c r="J37" s="50" t="s">
        <v>58</v>
      </c>
      <c r="K37" s="50" t="s">
        <v>136</v>
      </c>
      <c r="L37" s="50" t="s">
        <v>93</v>
      </c>
      <c r="M37" s="50" t="s">
        <v>137</v>
      </c>
      <c r="N37" s="44" t="s">
        <v>138</v>
      </c>
      <c r="O37" s="44" t="s">
        <v>158</v>
      </c>
      <c r="P37" s="32" t="s">
        <v>159</v>
      </c>
      <c r="Q37" s="44" t="s">
        <v>152</v>
      </c>
      <c r="R37" s="44" t="s">
        <v>160</v>
      </c>
      <c r="S37" s="107"/>
      <c r="T37" s="107"/>
    </row>
    <row r="38" spans="1:20" s="47" customFormat="1" ht="12.75" customHeight="1">
      <c r="A38" s="43">
        <v>6</v>
      </c>
      <c r="B38" s="52">
        <v>4</v>
      </c>
      <c r="C38" s="52">
        <v>1</v>
      </c>
      <c r="D38" s="42">
        <v>1</v>
      </c>
      <c r="E38" s="52">
        <v>3</v>
      </c>
      <c r="F38" s="52"/>
      <c r="G38" s="52">
        <v>4</v>
      </c>
      <c r="H38" s="52">
        <v>1</v>
      </c>
      <c r="I38" s="53">
        <v>1</v>
      </c>
      <c r="J38" s="52">
        <v>1</v>
      </c>
      <c r="K38" s="52">
        <v>1</v>
      </c>
      <c r="L38" s="52"/>
      <c r="M38" s="52">
        <v>1</v>
      </c>
      <c r="N38" s="53">
        <v>1</v>
      </c>
      <c r="O38" s="53"/>
      <c r="P38" s="53"/>
      <c r="Q38" s="53">
        <v>2</v>
      </c>
      <c r="R38" s="42"/>
      <c r="S38" s="42">
        <f>B38+C38+D38+E38+F38+G38+H38+I38+J38+K38+L38+M38+N38+O38+P38+R38+Q38</f>
        <v>21</v>
      </c>
      <c r="T38" s="42"/>
    </row>
    <row r="39" spans="1:20" s="47" customFormat="1" ht="12.75" customHeight="1">
      <c r="A39" s="43">
        <v>7</v>
      </c>
      <c r="B39" s="52">
        <v>4</v>
      </c>
      <c r="C39" s="52">
        <v>1</v>
      </c>
      <c r="D39" s="42">
        <v>1</v>
      </c>
      <c r="E39" s="52">
        <v>3</v>
      </c>
      <c r="F39" s="52"/>
      <c r="G39" s="52">
        <v>4</v>
      </c>
      <c r="H39" s="52">
        <v>1</v>
      </c>
      <c r="I39" s="53">
        <v>1</v>
      </c>
      <c r="J39" s="52">
        <v>1</v>
      </c>
      <c r="K39" s="52">
        <v>1</v>
      </c>
      <c r="L39" s="52">
        <v>1</v>
      </c>
      <c r="M39" s="52"/>
      <c r="N39" s="53">
        <v>1</v>
      </c>
      <c r="O39" s="53"/>
      <c r="P39" s="53"/>
      <c r="Q39" s="53">
        <v>2</v>
      </c>
      <c r="R39" s="42"/>
      <c r="S39" s="42">
        <f>B39+C39+D39+E39+F39+G39+H39+I39+J39+K39+L39+M39+N39+O39+P39+R39+Q39</f>
        <v>21</v>
      </c>
      <c r="T39" s="42"/>
    </row>
    <row r="40" spans="1:20" s="47" customFormat="1" ht="12.75" customHeight="1">
      <c r="A40" s="43">
        <v>8</v>
      </c>
      <c r="B40" s="52">
        <v>4</v>
      </c>
      <c r="C40" s="52">
        <v>1</v>
      </c>
      <c r="D40" s="61">
        <v>1</v>
      </c>
      <c r="E40" s="52">
        <v>3</v>
      </c>
      <c r="F40" s="52"/>
      <c r="G40" s="52">
        <v>4</v>
      </c>
      <c r="H40" s="52">
        <v>1</v>
      </c>
      <c r="I40" s="53">
        <v>1</v>
      </c>
      <c r="J40" s="62">
        <v>1</v>
      </c>
      <c r="K40" s="52">
        <v>1</v>
      </c>
      <c r="L40" s="52"/>
      <c r="M40" s="52"/>
      <c r="N40" s="53">
        <v>1</v>
      </c>
      <c r="O40" s="53">
        <v>1</v>
      </c>
      <c r="P40" s="54"/>
      <c r="Q40" s="54">
        <v>2</v>
      </c>
      <c r="R40" s="42"/>
      <c r="S40" s="42">
        <f>B40+C40+D40+E40+F40+G40+H40+I40+J40+K40+L40+M40+N40+O40+P40+R40+Q40</f>
        <v>21</v>
      </c>
      <c r="T40" s="42"/>
    </row>
    <row r="41" spans="1:20" s="47" customFormat="1" ht="12.75" customHeight="1">
      <c r="A41" s="43">
        <v>9</v>
      </c>
      <c r="B41" s="52">
        <v>4</v>
      </c>
      <c r="C41" s="52">
        <v>1</v>
      </c>
      <c r="D41" s="53">
        <v>1</v>
      </c>
      <c r="E41" s="52">
        <v>2</v>
      </c>
      <c r="F41" s="52">
        <v>1</v>
      </c>
      <c r="G41" s="52">
        <v>4</v>
      </c>
      <c r="H41" s="52">
        <v>1</v>
      </c>
      <c r="I41" s="53">
        <v>1</v>
      </c>
      <c r="J41" s="52"/>
      <c r="K41" s="52">
        <v>1</v>
      </c>
      <c r="L41" s="53">
        <v>1</v>
      </c>
      <c r="M41" s="53"/>
      <c r="N41" s="53">
        <v>1</v>
      </c>
      <c r="O41" s="53">
        <v>1</v>
      </c>
      <c r="P41" s="53"/>
      <c r="Q41" s="53">
        <v>2</v>
      </c>
      <c r="R41" s="42"/>
      <c r="S41" s="42">
        <f>B41+C41+D41+E41+F41+G41+H41+I41+J41+K41+L41+M41+N41+O41+P41+R41+Q41</f>
        <v>21</v>
      </c>
      <c r="T41" s="42"/>
    </row>
    <row r="42" spans="1:20" ht="2.25" customHeight="1"/>
    <row r="43" spans="1:20" ht="12.75" customHeight="1">
      <c r="B43" s="49" t="s">
        <v>143</v>
      </c>
    </row>
    <row r="44" spans="1:20" ht="3" customHeight="1"/>
    <row r="45" spans="1:20" ht="12.75" customHeight="1">
      <c r="A45" s="104" t="s">
        <v>122</v>
      </c>
      <c r="B45" s="106" t="s">
        <v>144</v>
      </c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7" t="s">
        <v>139</v>
      </c>
      <c r="T45" s="107" t="s">
        <v>130</v>
      </c>
    </row>
    <row r="46" spans="1:20" ht="12.75" customHeight="1">
      <c r="A46" s="105"/>
      <c r="B46" s="44" t="s">
        <v>31</v>
      </c>
      <c r="C46" s="44" t="s">
        <v>134</v>
      </c>
      <c r="D46" s="44" t="s">
        <v>54</v>
      </c>
      <c r="E46" s="51" t="s">
        <v>59</v>
      </c>
      <c r="F46" s="44" t="s">
        <v>135</v>
      </c>
      <c r="G46" s="44" t="s">
        <v>55</v>
      </c>
      <c r="H46" s="44" t="s">
        <v>95</v>
      </c>
      <c r="I46" s="44" t="s">
        <v>94</v>
      </c>
      <c r="J46" s="44" t="s">
        <v>58</v>
      </c>
      <c r="K46" s="44" t="s">
        <v>136</v>
      </c>
      <c r="L46" s="44" t="s">
        <v>93</v>
      </c>
      <c r="M46" s="44" t="s">
        <v>137</v>
      </c>
      <c r="N46" s="44" t="s">
        <v>138</v>
      </c>
      <c r="O46" s="44" t="s">
        <v>158</v>
      </c>
      <c r="P46" s="32" t="s">
        <v>159</v>
      </c>
      <c r="Q46" s="44" t="s">
        <v>152</v>
      </c>
      <c r="R46" s="44" t="s">
        <v>160</v>
      </c>
      <c r="S46" s="107"/>
      <c r="T46" s="107"/>
    </row>
    <row r="47" spans="1:20" s="47" customFormat="1" ht="12.75" customHeight="1">
      <c r="A47" s="43">
        <v>6</v>
      </c>
      <c r="B47" s="42">
        <f t="shared" ref="B47:R47" si="5">B29-B38</f>
        <v>0</v>
      </c>
      <c r="C47" s="42">
        <f t="shared" si="5"/>
        <v>1</v>
      </c>
      <c r="D47" s="42">
        <f t="shared" si="5"/>
        <v>0</v>
      </c>
      <c r="E47" s="53">
        <f t="shared" si="5"/>
        <v>0</v>
      </c>
      <c r="F47" s="55">
        <f t="shared" si="5"/>
        <v>1</v>
      </c>
      <c r="G47" s="42">
        <f t="shared" si="5"/>
        <v>0</v>
      </c>
      <c r="H47" s="42">
        <f t="shared" si="5"/>
        <v>0</v>
      </c>
      <c r="I47" s="42">
        <f t="shared" si="5"/>
        <v>1</v>
      </c>
      <c r="J47" s="42">
        <f t="shared" si="5"/>
        <v>1</v>
      </c>
      <c r="K47" s="42">
        <f t="shared" si="5"/>
        <v>0</v>
      </c>
      <c r="L47" s="42">
        <f t="shared" si="5"/>
        <v>1</v>
      </c>
      <c r="M47" s="42">
        <f t="shared" si="5"/>
        <v>0</v>
      </c>
      <c r="N47" s="42">
        <f t="shared" si="5"/>
        <v>0</v>
      </c>
      <c r="O47" s="42">
        <f t="shared" si="5"/>
        <v>1</v>
      </c>
      <c r="P47" s="42">
        <f t="shared" si="5"/>
        <v>1</v>
      </c>
      <c r="Q47" s="42">
        <f t="shared" si="5"/>
        <v>1</v>
      </c>
      <c r="R47" s="42">
        <f t="shared" si="5"/>
        <v>4</v>
      </c>
      <c r="S47" s="42">
        <f>B47+C47+D47+E47+F47+G47+H47+I47+J47+K47+L47+M47+N47+O47+P47+Q47+R47</f>
        <v>12</v>
      </c>
      <c r="T47" s="42"/>
    </row>
    <row r="48" spans="1:20" s="47" customFormat="1" ht="12.75" customHeight="1">
      <c r="A48" s="43">
        <v>7</v>
      </c>
      <c r="B48" s="42">
        <f t="shared" ref="B48:R48" si="6">B30-B39</f>
        <v>0</v>
      </c>
      <c r="C48" s="42"/>
      <c r="D48" s="42">
        <f t="shared" si="6"/>
        <v>0</v>
      </c>
      <c r="E48" s="53">
        <f t="shared" si="6"/>
        <v>0</v>
      </c>
      <c r="F48" s="53">
        <f t="shared" si="6"/>
        <v>1</v>
      </c>
      <c r="G48" s="42">
        <f t="shared" si="6"/>
        <v>0</v>
      </c>
      <c r="H48" s="42">
        <f t="shared" si="6"/>
        <v>0</v>
      </c>
      <c r="I48" s="42">
        <f t="shared" si="6"/>
        <v>1</v>
      </c>
      <c r="J48" s="42">
        <f t="shared" si="6"/>
        <v>1</v>
      </c>
      <c r="K48" s="42">
        <f t="shared" si="6"/>
        <v>0</v>
      </c>
      <c r="L48" s="55">
        <f t="shared" si="6"/>
        <v>0</v>
      </c>
      <c r="M48" s="42">
        <f t="shared" si="6"/>
        <v>1</v>
      </c>
      <c r="N48" s="42">
        <f t="shared" si="6"/>
        <v>0</v>
      </c>
      <c r="O48" s="42">
        <f t="shared" si="6"/>
        <v>1</v>
      </c>
      <c r="P48" s="42">
        <f t="shared" si="6"/>
        <v>1</v>
      </c>
      <c r="Q48" s="42">
        <f t="shared" si="6"/>
        <v>1</v>
      </c>
      <c r="R48" s="42">
        <f t="shared" si="6"/>
        <v>4</v>
      </c>
      <c r="S48" s="42">
        <f>B48+C48+D48+E48+F48+G48+H48+I48+J48+K48+L48+M48+N48+O48+P48+Q48+R48</f>
        <v>11</v>
      </c>
      <c r="T48" s="42"/>
    </row>
    <row r="49" spans="1:20" s="47" customFormat="1" ht="12.75" customHeight="1">
      <c r="A49" s="43">
        <v>8</v>
      </c>
      <c r="B49" s="42">
        <f t="shared" ref="B49:R49" si="7">B31-B40</f>
        <v>0</v>
      </c>
      <c r="C49" s="42">
        <f t="shared" si="7"/>
        <v>0</v>
      </c>
      <c r="D49" s="42">
        <f t="shared" si="7"/>
        <v>0</v>
      </c>
      <c r="E49" s="53">
        <f t="shared" si="7"/>
        <v>0</v>
      </c>
      <c r="F49" s="55">
        <f t="shared" si="7"/>
        <v>2</v>
      </c>
      <c r="G49" s="42">
        <f t="shared" si="7"/>
        <v>0</v>
      </c>
      <c r="H49" s="42">
        <f t="shared" si="7"/>
        <v>1</v>
      </c>
      <c r="I49" s="42">
        <f t="shared" si="7"/>
        <v>0</v>
      </c>
      <c r="J49" s="42">
        <f t="shared" si="7"/>
        <v>1</v>
      </c>
      <c r="K49" s="42">
        <f t="shared" si="7"/>
        <v>1</v>
      </c>
      <c r="L49" s="42">
        <f t="shared" si="7"/>
        <v>1</v>
      </c>
      <c r="M49" s="42">
        <f t="shared" si="7"/>
        <v>1</v>
      </c>
      <c r="N49" s="42">
        <f t="shared" si="7"/>
        <v>0</v>
      </c>
      <c r="O49" s="42">
        <f t="shared" si="7"/>
        <v>0</v>
      </c>
      <c r="P49" s="42">
        <f t="shared" si="7"/>
        <v>1</v>
      </c>
      <c r="Q49" s="42">
        <f t="shared" si="7"/>
        <v>1</v>
      </c>
      <c r="R49" s="42">
        <f t="shared" si="7"/>
        <v>4</v>
      </c>
      <c r="S49" s="42">
        <f>B49+C49+D49+E49+F49+G49+H49+I49+J49+K49+L49+M49+N49+O49+P49+Q49+R49</f>
        <v>13</v>
      </c>
      <c r="T49" s="42"/>
    </row>
    <row r="50" spans="1:20" s="47" customFormat="1" ht="12.75" customHeight="1">
      <c r="A50" s="43">
        <v>9</v>
      </c>
      <c r="B50" s="53">
        <f t="shared" ref="B50:R50" si="8">B32-B41</f>
        <v>0</v>
      </c>
      <c r="C50" s="53">
        <f t="shared" si="8"/>
        <v>0</v>
      </c>
      <c r="D50" s="53">
        <f t="shared" si="8"/>
        <v>1</v>
      </c>
      <c r="E50" s="53">
        <f t="shared" si="8"/>
        <v>1</v>
      </c>
      <c r="F50" s="42">
        <f t="shared" si="8"/>
        <v>1</v>
      </c>
      <c r="G50" s="53">
        <f t="shared" si="8"/>
        <v>0</v>
      </c>
      <c r="H50" s="53">
        <f t="shared" si="8"/>
        <v>0</v>
      </c>
      <c r="I50" s="42">
        <f t="shared" si="8"/>
        <v>1</v>
      </c>
      <c r="J50" s="53">
        <f t="shared" si="8"/>
        <v>2</v>
      </c>
      <c r="K50" s="53">
        <f t="shared" si="8"/>
        <v>0</v>
      </c>
      <c r="L50" s="53">
        <f t="shared" si="8"/>
        <v>0</v>
      </c>
      <c r="M50" s="53">
        <f t="shared" si="8"/>
        <v>1</v>
      </c>
      <c r="N50" s="53">
        <f t="shared" si="8"/>
        <v>0</v>
      </c>
      <c r="O50" s="42">
        <f t="shared" si="8"/>
        <v>0</v>
      </c>
      <c r="P50" s="42">
        <f t="shared" si="8"/>
        <v>1</v>
      </c>
      <c r="Q50" s="42">
        <f t="shared" si="8"/>
        <v>1</v>
      </c>
      <c r="R50" s="42">
        <f t="shared" si="8"/>
        <v>4</v>
      </c>
      <c r="S50" s="42">
        <f>B50+C50+D50+E50+F50+G50+H50+I50+J50+K50+L50+M50+N50+O50+P50+Q50+R50</f>
        <v>13</v>
      </c>
      <c r="T50" s="42"/>
    </row>
    <row r="51" spans="1:20">
      <c r="B51" s="37" t="s">
        <v>145</v>
      </c>
      <c r="C51" s="56">
        <f>S38+S47</f>
        <v>33</v>
      </c>
      <c r="D51" t="s">
        <v>146</v>
      </c>
      <c r="E51" s="56">
        <f>S39+S48</f>
        <v>32</v>
      </c>
      <c r="F51" s="56"/>
      <c r="G51" t="s">
        <v>147</v>
      </c>
      <c r="H51" s="56">
        <f>S40+S49</f>
        <v>34</v>
      </c>
      <c r="I51" t="s">
        <v>148</v>
      </c>
      <c r="J51" s="56">
        <f>S41+S50</f>
        <v>34</v>
      </c>
    </row>
    <row r="58" spans="1:20">
      <c r="B58" s="103" t="s">
        <v>54</v>
      </c>
      <c r="C58" s="103"/>
      <c r="D58" s="103"/>
      <c r="E58" s="103" t="s">
        <v>134</v>
      </c>
      <c r="F58" s="103"/>
      <c r="G58" s="103"/>
      <c r="H58" s="103" t="s">
        <v>136</v>
      </c>
      <c r="I58" s="103"/>
      <c r="J58" s="103"/>
    </row>
    <row r="59" spans="1:20">
      <c r="B59" s="67" t="s">
        <v>139</v>
      </c>
      <c r="C59" s="67" t="s">
        <v>119</v>
      </c>
      <c r="D59" s="67" t="s">
        <v>120</v>
      </c>
      <c r="E59" s="67" t="s">
        <v>139</v>
      </c>
      <c r="F59" s="67" t="s">
        <v>119</v>
      </c>
      <c r="G59" s="67" t="s">
        <v>120</v>
      </c>
      <c r="H59" s="67" t="s">
        <v>139</v>
      </c>
      <c r="I59" s="67" t="s">
        <v>119</v>
      </c>
      <c r="J59" s="67" t="s">
        <v>120</v>
      </c>
    </row>
    <row r="60" spans="1:20">
      <c r="B60" s="67">
        <v>1</v>
      </c>
      <c r="C60" s="67">
        <v>1</v>
      </c>
      <c r="D60" s="67"/>
      <c r="E60" s="67">
        <v>2</v>
      </c>
      <c r="F60" s="67">
        <v>1</v>
      </c>
      <c r="G60" s="67"/>
      <c r="H60" s="67">
        <v>1</v>
      </c>
      <c r="I60" s="67">
        <v>1</v>
      </c>
      <c r="J60" s="67"/>
      <c r="K60">
        <f>SUM(B60+E60+H60)</f>
        <v>4</v>
      </c>
    </row>
    <row r="61" spans="1:20">
      <c r="B61" s="67">
        <v>1</v>
      </c>
      <c r="C61" s="67">
        <v>1</v>
      </c>
      <c r="D61" s="67"/>
      <c r="E61" s="67">
        <v>2</v>
      </c>
      <c r="F61" s="67">
        <v>1</v>
      </c>
      <c r="G61" s="67"/>
      <c r="H61" s="67">
        <v>1</v>
      </c>
      <c r="I61" s="67">
        <v>1</v>
      </c>
      <c r="J61" s="67"/>
      <c r="K61">
        <f t="shared" ref="K61:K63" si="9">SUM(B61+E61+H61)</f>
        <v>4</v>
      </c>
    </row>
    <row r="62" spans="1:20">
      <c r="B62" s="67">
        <v>1</v>
      </c>
      <c r="C62" s="67">
        <v>1</v>
      </c>
      <c r="D62" s="67"/>
      <c r="E62" s="67">
        <v>1</v>
      </c>
      <c r="F62" s="67">
        <v>1</v>
      </c>
      <c r="G62" s="67"/>
      <c r="H62" s="67">
        <v>2</v>
      </c>
      <c r="I62" s="67">
        <v>1</v>
      </c>
      <c r="J62" s="67"/>
      <c r="K62">
        <f t="shared" si="9"/>
        <v>4</v>
      </c>
    </row>
    <row r="63" spans="1:20">
      <c r="B63" s="67">
        <v>2</v>
      </c>
      <c r="C63" s="67">
        <v>2</v>
      </c>
      <c r="D63" s="67"/>
      <c r="E63" s="67">
        <v>1</v>
      </c>
      <c r="F63" s="67">
        <v>1</v>
      </c>
      <c r="G63" s="67"/>
      <c r="H63" s="67">
        <v>1</v>
      </c>
      <c r="I63" s="67">
        <v>1</v>
      </c>
      <c r="J63" s="67"/>
      <c r="K63">
        <f t="shared" si="9"/>
        <v>4</v>
      </c>
    </row>
    <row r="64" spans="1:20">
      <c r="B64" s="67">
        <f>SUM(B60:B63)</f>
        <v>5</v>
      </c>
      <c r="C64" s="67">
        <f t="shared" ref="C64:J64" si="10">SUM(C60:C63)</f>
        <v>5</v>
      </c>
      <c r="D64" s="67">
        <f t="shared" si="10"/>
        <v>0</v>
      </c>
      <c r="E64" s="67">
        <f t="shared" si="10"/>
        <v>6</v>
      </c>
      <c r="F64" s="67">
        <f t="shared" si="10"/>
        <v>4</v>
      </c>
      <c r="G64" s="67">
        <f t="shared" si="10"/>
        <v>0</v>
      </c>
      <c r="H64" s="67">
        <f t="shared" si="10"/>
        <v>5</v>
      </c>
      <c r="I64" s="67">
        <f t="shared" si="10"/>
        <v>4</v>
      </c>
      <c r="J64" s="67">
        <f t="shared" si="10"/>
        <v>0</v>
      </c>
    </row>
  </sheetData>
  <mergeCells count="23">
    <mergeCell ref="A1:D1"/>
    <mergeCell ref="A2:D2"/>
    <mergeCell ref="G2:O2"/>
    <mergeCell ref="A4:A5"/>
    <mergeCell ref="B4:C4"/>
    <mergeCell ref="D4:E4"/>
    <mergeCell ref="F4:G4"/>
    <mergeCell ref="H4:I4"/>
    <mergeCell ref="J4:K4"/>
    <mergeCell ref="L4:M4"/>
    <mergeCell ref="S45:S46"/>
    <mergeCell ref="T45:T46"/>
    <mergeCell ref="S4:S5"/>
    <mergeCell ref="T4:T5"/>
    <mergeCell ref="A36:A37"/>
    <mergeCell ref="B36:R36"/>
    <mergeCell ref="S36:S37"/>
    <mergeCell ref="T36:T37"/>
    <mergeCell ref="B58:D58"/>
    <mergeCell ref="E58:G58"/>
    <mergeCell ref="H58:J58"/>
    <mergeCell ref="A45:A46"/>
    <mergeCell ref="B45:R4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3"/>
  <sheetViews>
    <sheetView tabSelected="1" topLeftCell="A19" workbookViewId="0">
      <selection activeCell="Q10" sqref="Q10"/>
    </sheetView>
  </sheetViews>
  <sheetFormatPr defaultRowHeight="15"/>
  <cols>
    <col min="1" max="1" width="6.42578125" customWidth="1"/>
    <col min="2" max="2" width="6.140625" customWidth="1"/>
    <col min="3" max="3" width="3.7109375" customWidth="1"/>
    <col min="4" max="11" width="10.42578125" customWidth="1"/>
  </cols>
  <sheetData>
    <row r="1" spans="1:11" ht="20.25">
      <c r="A1" s="90" t="s">
        <v>79</v>
      </c>
      <c r="B1" s="90"/>
      <c r="C1" s="90"/>
      <c r="D1" s="90"/>
      <c r="E1" s="90"/>
    </row>
    <row r="2" spans="1:11" ht="20.25">
      <c r="A2" s="100" t="s">
        <v>36</v>
      </c>
      <c r="B2" s="100"/>
      <c r="C2" s="100"/>
      <c r="D2" s="100"/>
      <c r="E2" s="100"/>
    </row>
    <row r="3" spans="1:11" ht="23.25">
      <c r="A3" s="35"/>
      <c r="B3" s="35"/>
      <c r="C3" s="35"/>
      <c r="D3" s="35"/>
      <c r="E3" s="133" t="s">
        <v>176</v>
      </c>
      <c r="F3" s="133"/>
      <c r="G3" s="133"/>
      <c r="H3" s="133"/>
      <c r="I3" s="133"/>
      <c r="J3" s="133"/>
    </row>
    <row r="4" spans="1:11" ht="20.25">
      <c r="A4" s="100" t="s">
        <v>177</v>
      </c>
      <c r="B4" s="100"/>
      <c r="C4" s="35"/>
      <c r="D4" s="35"/>
      <c r="E4" s="134" t="s">
        <v>190</v>
      </c>
      <c r="F4" s="134"/>
      <c r="G4" s="134"/>
      <c r="H4" s="134"/>
      <c r="I4" s="134"/>
      <c r="J4" s="134"/>
    </row>
    <row r="5" spans="1:11" ht="15.75" thickBot="1"/>
    <row r="6" spans="1:11">
      <c r="A6" s="113"/>
      <c r="B6" s="114"/>
      <c r="C6" s="114"/>
      <c r="D6" s="59" t="s">
        <v>85</v>
      </c>
      <c r="E6" s="59" t="s">
        <v>86</v>
      </c>
      <c r="F6" s="59" t="s">
        <v>87</v>
      </c>
      <c r="G6" s="59" t="s">
        <v>88</v>
      </c>
      <c r="H6" s="59" t="s">
        <v>89</v>
      </c>
      <c r="I6" s="59" t="s">
        <v>90</v>
      </c>
      <c r="J6" s="59" t="s">
        <v>91</v>
      </c>
      <c r="K6" s="60" t="s">
        <v>92</v>
      </c>
    </row>
    <row r="7" spans="1:11" ht="18" customHeight="1">
      <c r="A7" s="115" t="s">
        <v>96</v>
      </c>
      <c r="B7" s="117" t="s">
        <v>119</v>
      </c>
      <c r="C7" s="80">
        <v>1</v>
      </c>
      <c r="D7" s="70" t="s">
        <v>169</v>
      </c>
      <c r="E7" s="68" t="s">
        <v>204</v>
      </c>
      <c r="F7" s="68" t="s">
        <v>170</v>
      </c>
      <c r="G7" s="68" t="s">
        <v>171</v>
      </c>
      <c r="H7" s="68" t="s">
        <v>172</v>
      </c>
      <c r="I7" s="68" t="s">
        <v>173</v>
      </c>
      <c r="J7" s="68" t="s">
        <v>174</v>
      </c>
      <c r="K7" s="69" t="s">
        <v>175</v>
      </c>
    </row>
    <row r="8" spans="1:11" ht="22.5">
      <c r="A8" s="116"/>
      <c r="B8" s="118"/>
      <c r="C8" s="79">
        <v>2</v>
      </c>
      <c r="D8" s="141" t="s">
        <v>97</v>
      </c>
      <c r="E8" s="68" t="s">
        <v>161</v>
      </c>
      <c r="F8" s="68" t="s">
        <v>103</v>
      </c>
      <c r="G8" s="68" t="s">
        <v>99</v>
      </c>
      <c r="H8" s="68" t="s">
        <v>191</v>
      </c>
      <c r="I8" s="68" t="s">
        <v>168</v>
      </c>
      <c r="J8" s="68" t="s">
        <v>105</v>
      </c>
      <c r="K8" s="69" t="s">
        <v>102</v>
      </c>
    </row>
    <row r="9" spans="1:11" ht="22.5">
      <c r="A9" s="116"/>
      <c r="B9" s="118"/>
      <c r="C9" s="79">
        <v>3</v>
      </c>
      <c r="D9" s="141" t="s">
        <v>104</v>
      </c>
      <c r="E9" s="68" t="s">
        <v>108</v>
      </c>
      <c r="F9" s="68" t="s">
        <v>99</v>
      </c>
      <c r="G9" s="68" t="s">
        <v>100</v>
      </c>
      <c r="H9" s="68" t="s">
        <v>168</v>
      </c>
      <c r="I9" s="68" t="s">
        <v>102</v>
      </c>
      <c r="J9" s="68" t="s">
        <v>103</v>
      </c>
      <c r="K9" s="69" t="s">
        <v>191</v>
      </c>
    </row>
    <row r="10" spans="1:11" ht="22.5">
      <c r="A10" s="116"/>
      <c r="B10" s="119"/>
      <c r="C10" s="79">
        <v>4</v>
      </c>
      <c r="D10" s="141" t="s">
        <v>108</v>
      </c>
      <c r="E10" s="68" t="s">
        <v>104</v>
      </c>
      <c r="F10" s="68" t="s">
        <v>100</v>
      </c>
      <c r="G10" s="68" t="s">
        <v>103</v>
      </c>
      <c r="H10" s="68" t="s">
        <v>99</v>
      </c>
      <c r="I10" s="68" t="s">
        <v>191</v>
      </c>
      <c r="J10" s="68" t="s">
        <v>102</v>
      </c>
      <c r="K10" s="69" t="s">
        <v>105</v>
      </c>
    </row>
    <row r="11" spans="1:11" ht="22.5">
      <c r="A11" s="116"/>
      <c r="B11" s="120" t="s">
        <v>120</v>
      </c>
      <c r="C11" s="81">
        <v>1</v>
      </c>
      <c r="D11" s="73" t="s">
        <v>167</v>
      </c>
      <c r="E11" s="74" t="s">
        <v>164</v>
      </c>
      <c r="F11" s="74" t="s">
        <v>97</v>
      </c>
      <c r="G11" s="74" t="s">
        <v>111</v>
      </c>
      <c r="H11" s="74" t="s">
        <v>165</v>
      </c>
      <c r="I11" s="74" t="s">
        <v>168</v>
      </c>
      <c r="J11" s="74" t="s">
        <v>161</v>
      </c>
      <c r="K11" s="75" t="s">
        <v>166</v>
      </c>
    </row>
    <row r="12" spans="1:11" ht="22.5">
      <c r="A12" s="116"/>
      <c r="B12" s="121"/>
      <c r="C12" s="81">
        <v>2</v>
      </c>
      <c r="D12" s="73" t="s">
        <v>97</v>
      </c>
      <c r="E12" s="74" t="s">
        <v>167</v>
      </c>
      <c r="F12" s="74" t="s">
        <v>164</v>
      </c>
      <c r="G12" s="74" t="s">
        <v>168</v>
      </c>
      <c r="H12" s="74" t="s">
        <v>163</v>
      </c>
      <c r="I12" s="74" t="s">
        <v>161</v>
      </c>
      <c r="J12" s="74" t="s">
        <v>165</v>
      </c>
      <c r="K12" s="75" t="s">
        <v>111</v>
      </c>
    </row>
    <row r="13" spans="1:11" ht="22.5">
      <c r="A13" s="116"/>
      <c r="B13" s="121"/>
      <c r="C13" s="81">
        <v>3</v>
      </c>
      <c r="D13" s="73" t="s">
        <v>164</v>
      </c>
      <c r="E13" s="74" t="s">
        <v>97</v>
      </c>
      <c r="F13" s="74" t="s">
        <v>168</v>
      </c>
      <c r="G13" s="74" t="s">
        <v>161</v>
      </c>
      <c r="H13" s="74" t="s">
        <v>166</v>
      </c>
      <c r="I13" s="74" t="s">
        <v>99</v>
      </c>
      <c r="J13" s="74" t="s">
        <v>111</v>
      </c>
      <c r="K13" s="75" t="s">
        <v>165</v>
      </c>
    </row>
    <row r="14" spans="1:11" ht="22.5" customHeight="1">
      <c r="A14" s="122" t="s">
        <v>106</v>
      </c>
      <c r="B14" s="117" t="s">
        <v>119</v>
      </c>
      <c r="C14" s="79">
        <v>1</v>
      </c>
      <c r="D14" s="70" t="s">
        <v>111</v>
      </c>
      <c r="E14" s="71" t="s">
        <v>191</v>
      </c>
      <c r="F14" s="71" t="s">
        <v>107</v>
      </c>
      <c r="G14" s="71" t="s">
        <v>109</v>
      </c>
      <c r="H14" s="71" t="s">
        <v>101</v>
      </c>
      <c r="I14" s="71" t="s">
        <v>110</v>
      </c>
      <c r="J14" s="71" t="s">
        <v>202</v>
      </c>
      <c r="K14" s="72" t="s">
        <v>112</v>
      </c>
    </row>
    <row r="15" spans="1:11" ht="22.5" customHeight="1">
      <c r="A15" s="123"/>
      <c r="B15" s="118"/>
      <c r="C15" s="79">
        <v>2</v>
      </c>
      <c r="D15" s="70" t="s">
        <v>108</v>
      </c>
      <c r="E15" s="71" t="s">
        <v>107</v>
      </c>
      <c r="F15" s="71" t="s">
        <v>109</v>
      </c>
      <c r="G15" s="71" t="s">
        <v>162</v>
      </c>
      <c r="H15" s="71" t="s">
        <v>111</v>
      </c>
      <c r="I15" s="71" t="s">
        <v>101</v>
      </c>
      <c r="J15" s="71" t="s">
        <v>110</v>
      </c>
      <c r="K15" s="72" t="s">
        <v>202</v>
      </c>
    </row>
    <row r="16" spans="1:11" ht="22.5" customHeight="1">
      <c r="A16" s="123"/>
      <c r="B16" s="118"/>
      <c r="C16" s="79">
        <v>3</v>
      </c>
      <c r="D16" s="70" t="s">
        <v>107</v>
      </c>
      <c r="E16" s="71" t="s">
        <v>203</v>
      </c>
      <c r="F16" s="71" t="s">
        <v>162</v>
      </c>
      <c r="G16" s="71" t="s">
        <v>202</v>
      </c>
      <c r="H16" s="71" t="s">
        <v>110</v>
      </c>
      <c r="I16" s="71" t="s">
        <v>108</v>
      </c>
      <c r="J16" s="71" t="s">
        <v>109</v>
      </c>
      <c r="K16" s="72" t="s">
        <v>111</v>
      </c>
    </row>
    <row r="17" spans="1:11" ht="22.5">
      <c r="A17" s="123"/>
      <c r="B17" s="119"/>
      <c r="C17" s="79">
        <v>4</v>
      </c>
      <c r="D17" s="70" t="s">
        <v>113</v>
      </c>
      <c r="E17" s="71" t="s">
        <v>203</v>
      </c>
      <c r="F17" s="71" t="s">
        <v>112</v>
      </c>
      <c r="G17" s="71" t="s">
        <v>107</v>
      </c>
      <c r="H17" s="71" t="s">
        <v>108</v>
      </c>
      <c r="I17" s="71" t="s">
        <v>202</v>
      </c>
      <c r="J17" s="71" t="s">
        <v>109</v>
      </c>
      <c r="K17" s="72" t="s">
        <v>110</v>
      </c>
    </row>
    <row r="18" spans="1:11" ht="21" customHeight="1">
      <c r="A18" s="123"/>
      <c r="B18" s="120" t="s">
        <v>120</v>
      </c>
      <c r="C18" s="81">
        <v>1</v>
      </c>
      <c r="D18" s="73" t="s">
        <v>162</v>
      </c>
      <c r="E18" s="74" t="s">
        <v>103</v>
      </c>
      <c r="F18" s="74" t="s">
        <v>102</v>
      </c>
      <c r="G18" s="74" t="s">
        <v>97</v>
      </c>
      <c r="H18" s="74" t="s">
        <v>161</v>
      </c>
      <c r="I18" s="74" t="s">
        <v>163</v>
      </c>
      <c r="J18" s="74" t="s">
        <v>165</v>
      </c>
      <c r="K18" s="75" t="s">
        <v>168</v>
      </c>
    </row>
    <row r="19" spans="1:11" ht="21" customHeight="1">
      <c r="A19" s="123"/>
      <c r="B19" s="121"/>
      <c r="C19" s="81">
        <v>2</v>
      </c>
      <c r="D19" s="73" t="s">
        <v>103</v>
      </c>
      <c r="E19" s="74" t="s">
        <v>162</v>
      </c>
      <c r="F19" s="74" t="s">
        <v>97</v>
      </c>
      <c r="G19" s="74" t="s">
        <v>102</v>
      </c>
      <c r="H19" s="74" t="s">
        <v>165</v>
      </c>
      <c r="I19" s="74" t="s">
        <v>191</v>
      </c>
      <c r="J19" s="74" t="s">
        <v>166</v>
      </c>
      <c r="K19" s="75" t="s">
        <v>161</v>
      </c>
    </row>
    <row r="20" spans="1:11" ht="21" customHeight="1">
      <c r="A20" s="123"/>
      <c r="B20" s="121"/>
      <c r="C20" s="81">
        <v>3</v>
      </c>
      <c r="D20" s="73" t="s">
        <v>102</v>
      </c>
      <c r="E20" s="74" t="s">
        <v>191</v>
      </c>
      <c r="F20" s="74" t="s">
        <v>161</v>
      </c>
      <c r="G20" s="74" t="s">
        <v>164</v>
      </c>
      <c r="H20" s="74" t="s">
        <v>168</v>
      </c>
      <c r="I20" s="74" t="s">
        <v>97</v>
      </c>
      <c r="J20" s="74" t="s">
        <v>163</v>
      </c>
      <c r="K20" s="75" t="s">
        <v>165</v>
      </c>
    </row>
    <row r="21" spans="1:11" ht="22.5">
      <c r="A21" s="122" t="s">
        <v>114</v>
      </c>
      <c r="B21" s="117" t="s">
        <v>119</v>
      </c>
      <c r="C21" s="79">
        <v>1</v>
      </c>
      <c r="D21" s="141" t="s">
        <v>113</v>
      </c>
      <c r="E21" s="68" t="s">
        <v>103</v>
      </c>
      <c r="F21" s="68" t="s">
        <v>107</v>
      </c>
      <c r="G21" s="68" t="s">
        <v>109</v>
      </c>
      <c r="H21" s="68" t="s">
        <v>101</v>
      </c>
      <c r="I21" s="68" t="s">
        <v>108</v>
      </c>
      <c r="J21" s="68" t="s">
        <v>112</v>
      </c>
      <c r="K21" s="69" t="s">
        <v>110</v>
      </c>
    </row>
    <row r="22" spans="1:11" ht="22.5" customHeight="1">
      <c r="A22" s="123"/>
      <c r="B22" s="118"/>
      <c r="C22" s="79">
        <v>2</v>
      </c>
      <c r="D22" s="141" t="s">
        <v>113</v>
      </c>
      <c r="E22" s="68" t="s">
        <v>108</v>
      </c>
      <c r="F22" s="68" t="s">
        <v>103</v>
      </c>
      <c r="G22" s="68" t="s">
        <v>107</v>
      </c>
      <c r="H22" s="68" t="s">
        <v>101</v>
      </c>
      <c r="I22" s="68" t="s">
        <v>110</v>
      </c>
      <c r="J22" s="68" t="s">
        <v>202</v>
      </c>
      <c r="K22" s="69" t="s">
        <v>109</v>
      </c>
    </row>
    <row r="23" spans="1:11" ht="22.5" customHeight="1">
      <c r="A23" s="123"/>
      <c r="B23" s="118"/>
      <c r="C23" s="79">
        <v>3</v>
      </c>
      <c r="D23" s="141" t="s">
        <v>108</v>
      </c>
      <c r="E23" s="68" t="s">
        <v>107</v>
      </c>
      <c r="F23" s="68" t="s">
        <v>109</v>
      </c>
      <c r="G23" s="68" t="s">
        <v>112</v>
      </c>
      <c r="H23" s="68" t="s">
        <v>110</v>
      </c>
      <c r="I23" s="68" t="s">
        <v>101</v>
      </c>
      <c r="J23" s="68" t="s">
        <v>111</v>
      </c>
      <c r="K23" s="69" t="s">
        <v>202</v>
      </c>
    </row>
    <row r="24" spans="1:11" ht="24.75" customHeight="1">
      <c r="A24" s="123"/>
      <c r="B24" s="119"/>
      <c r="C24" s="79">
        <v>4</v>
      </c>
      <c r="D24" s="141" t="s">
        <v>107</v>
      </c>
      <c r="E24" s="68" t="s">
        <v>202</v>
      </c>
      <c r="F24" s="68" t="s">
        <v>109</v>
      </c>
      <c r="G24" s="68" t="s">
        <v>111</v>
      </c>
      <c r="H24" s="68" t="s">
        <v>108</v>
      </c>
      <c r="I24" s="68" t="s">
        <v>101</v>
      </c>
      <c r="J24" s="68" t="s">
        <v>110</v>
      </c>
      <c r="K24" s="69" t="s">
        <v>103</v>
      </c>
    </row>
    <row r="25" spans="1:11" ht="24.75" customHeight="1">
      <c r="A25" s="123"/>
      <c r="B25" s="86"/>
      <c r="C25" s="81">
        <v>1</v>
      </c>
      <c r="D25" s="73" t="s">
        <v>191</v>
      </c>
      <c r="E25" s="74" t="s">
        <v>102</v>
      </c>
      <c r="F25" s="74" t="s">
        <v>111</v>
      </c>
      <c r="G25" s="74" t="s">
        <v>97</v>
      </c>
      <c r="H25" s="74" t="s">
        <v>99</v>
      </c>
      <c r="I25" s="74" t="s">
        <v>166</v>
      </c>
      <c r="J25" s="74" t="s">
        <v>168</v>
      </c>
      <c r="K25" s="75" t="s">
        <v>105</v>
      </c>
    </row>
    <row r="26" spans="1:11" ht="27.75" customHeight="1">
      <c r="A26" s="123"/>
      <c r="B26" s="121"/>
      <c r="C26" s="81">
        <v>2</v>
      </c>
      <c r="D26" s="76" t="s">
        <v>193</v>
      </c>
      <c r="E26" s="76" t="s">
        <v>194</v>
      </c>
      <c r="F26" s="76" t="s">
        <v>196</v>
      </c>
      <c r="G26" s="77" t="s">
        <v>195</v>
      </c>
      <c r="H26" s="74" t="s">
        <v>191</v>
      </c>
      <c r="I26" s="74" t="s">
        <v>97</v>
      </c>
      <c r="J26" s="74" t="s">
        <v>105</v>
      </c>
      <c r="K26" s="75" t="s">
        <v>163</v>
      </c>
    </row>
    <row r="27" spans="1:11" ht="22.5">
      <c r="A27" s="123"/>
      <c r="B27" s="121"/>
      <c r="C27" s="81">
        <v>3</v>
      </c>
      <c r="D27" s="76" t="s">
        <v>193</v>
      </c>
      <c r="E27" s="76" t="s">
        <v>194</v>
      </c>
      <c r="F27" s="76" t="s">
        <v>196</v>
      </c>
      <c r="G27" s="77" t="s">
        <v>195</v>
      </c>
      <c r="H27" s="76" t="s">
        <v>210</v>
      </c>
      <c r="I27" s="76" t="s">
        <v>199</v>
      </c>
      <c r="J27" s="76" t="s">
        <v>198</v>
      </c>
      <c r="K27" s="78" t="s">
        <v>197</v>
      </c>
    </row>
    <row r="28" spans="1:11" ht="15.75" thickBot="1">
      <c r="A28" s="125"/>
      <c r="B28" s="126"/>
      <c r="C28" s="81">
        <v>4</v>
      </c>
      <c r="D28" s="139"/>
      <c r="E28" s="139"/>
      <c r="F28" s="139"/>
      <c r="G28" s="139"/>
      <c r="H28" s="82"/>
      <c r="I28" s="82"/>
      <c r="J28" s="82"/>
      <c r="K28" s="83"/>
    </row>
    <row r="29" spans="1:11" ht="22.5">
      <c r="A29" s="122" t="s">
        <v>115</v>
      </c>
      <c r="B29" s="117" t="s">
        <v>119</v>
      </c>
      <c r="C29" s="79">
        <v>1</v>
      </c>
      <c r="D29" s="70" t="s">
        <v>113</v>
      </c>
      <c r="E29" s="71" t="s">
        <v>98</v>
      </c>
      <c r="F29" s="71" t="s">
        <v>100</v>
      </c>
      <c r="G29" s="71" t="s">
        <v>107</v>
      </c>
      <c r="H29" s="71" t="s">
        <v>108</v>
      </c>
      <c r="I29" s="71" t="s">
        <v>116</v>
      </c>
      <c r="J29" s="71" t="s">
        <v>110</v>
      </c>
      <c r="K29" s="72" t="s">
        <v>109</v>
      </c>
    </row>
    <row r="30" spans="1:11" ht="22.5" customHeight="1">
      <c r="A30" s="123"/>
      <c r="B30" s="118"/>
      <c r="C30" s="79">
        <v>2</v>
      </c>
      <c r="D30" s="70" t="s">
        <v>98</v>
      </c>
      <c r="E30" s="71" t="s">
        <v>107</v>
      </c>
      <c r="F30" s="71" t="s">
        <v>202</v>
      </c>
      <c r="G30" s="71" t="s">
        <v>100</v>
      </c>
      <c r="H30" s="71" t="s">
        <v>116</v>
      </c>
      <c r="I30" s="71" t="s">
        <v>111</v>
      </c>
      <c r="J30" s="71" t="s">
        <v>109</v>
      </c>
      <c r="K30" s="72" t="s">
        <v>110</v>
      </c>
    </row>
    <row r="31" spans="1:11" ht="22.5" customHeight="1">
      <c r="A31" s="123"/>
      <c r="B31" s="118"/>
      <c r="C31" s="79">
        <v>3</v>
      </c>
      <c r="D31" s="70" t="s">
        <v>202</v>
      </c>
      <c r="E31" s="71" t="s">
        <v>111</v>
      </c>
      <c r="F31" s="71" t="s">
        <v>107</v>
      </c>
      <c r="G31" s="71" t="s">
        <v>109</v>
      </c>
      <c r="H31" s="71" t="s">
        <v>110</v>
      </c>
      <c r="I31" s="71" t="s">
        <v>108</v>
      </c>
      <c r="J31" s="71" t="s">
        <v>117</v>
      </c>
      <c r="K31" s="72" t="s">
        <v>168</v>
      </c>
    </row>
    <row r="32" spans="1:11" ht="22.5" customHeight="1" thickBot="1">
      <c r="A32" s="123"/>
      <c r="B32" s="119"/>
      <c r="C32" s="79">
        <v>4</v>
      </c>
      <c r="D32" s="70" t="s">
        <v>107</v>
      </c>
      <c r="E32" s="71" t="s">
        <v>108</v>
      </c>
      <c r="F32" s="71" t="s">
        <v>111</v>
      </c>
      <c r="G32" s="71" t="s">
        <v>109</v>
      </c>
      <c r="H32" s="71" t="s">
        <v>202</v>
      </c>
      <c r="I32" s="71" t="s">
        <v>110</v>
      </c>
      <c r="J32" s="71" t="s">
        <v>168</v>
      </c>
      <c r="K32" s="72" t="s">
        <v>117</v>
      </c>
    </row>
    <row r="33" spans="1:11">
      <c r="A33" s="123"/>
      <c r="B33" s="120" t="s">
        <v>120</v>
      </c>
      <c r="C33" s="81">
        <v>1</v>
      </c>
      <c r="D33" s="137" t="s">
        <v>200</v>
      </c>
      <c r="E33" s="137"/>
      <c r="F33" s="137"/>
      <c r="G33" s="137"/>
      <c r="H33" s="137"/>
      <c r="I33" s="137"/>
      <c r="J33" s="137"/>
      <c r="K33" s="138"/>
    </row>
    <row r="34" spans="1:11">
      <c r="A34" s="123"/>
      <c r="B34" s="121"/>
      <c r="C34" s="81">
        <v>2</v>
      </c>
      <c r="D34" s="135"/>
      <c r="E34" s="135"/>
      <c r="F34" s="135"/>
      <c r="G34" s="135"/>
      <c r="H34" s="135"/>
      <c r="I34" s="135"/>
      <c r="J34" s="135"/>
      <c r="K34" s="136"/>
    </row>
    <row r="35" spans="1:11" ht="15" customHeight="1">
      <c r="A35" s="123"/>
      <c r="B35" s="121"/>
      <c r="C35" s="81">
        <v>3</v>
      </c>
      <c r="D35" s="127"/>
      <c r="E35" s="128"/>
      <c r="F35" s="128"/>
      <c r="G35" s="128"/>
      <c r="H35" s="128"/>
      <c r="I35" s="128"/>
      <c r="J35" s="128"/>
      <c r="K35" s="129"/>
    </row>
    <row r="36" spans="1:11" ht="22.5">
      <c r="A36" s="116" t="s">
        <v>118</v>
      </c>
      <c r="B36" s="140" t="s">
        <v>119</v>
      </c>
      <c r="C36" s="79">
        <v>1</v>
      </c>
      <c r="D36" s="141" t="s">
        <v>161</v>
      </c>
      <c r="E36" s="68" t="s">
        <v>107</v>
      </c>
      <c r="F36" s="68" t="s">
        <v>191</v>
      </c>
      <c r="G36" s="68" t="s">
        <v>103</v>
      </c>
      <c r="H36" s="68" t="s">
        <v>102</v>
      </c>
      <c r="I36" s="68" t="s">
        <v>101</v>
      </c>
      <c r="J36" s="68" t="s">
        <v>109</v>
      </c>
      <c r="K36" s="69" t="s">
        <v>110</v>
      </c>
    </row>
    <row r="37" spans="1:11" ht="22.5">
      <c r="A37" s="116"/>
      <c r="B37" s="140"/>
      <c r="C37" s="79">
        <v>2</v>
      </c>
      <c r="D37" s="141" t="s">
        <v>103</v>
      </c>
      <c r="E37" s="68" t="s">
        <v>97</v>
      </c>
      <c r="F37" s="68" t="s">
        <v>100</v>
      </c>
      <c r="G37" s="68" t="s">
        <v>107</v>
      </c>
      <c r="H37" s="68" t="s">
        <v>101</v>
      </c>
      <c r="I37" s="68" t="s">
        <v>110</v>
      </c>
      <c r="J37" s="68" t="s">
        <v>191</v>
      </c>
      <c r="K37" s="69" t="s">
        <v>109</v>
      </c>
    </row>
    <row r="38" spans="1:11" ht="22.5">
      <c r="A38" s="116"/>
      <c r="B38" s="140"/>
      <c r="C38" s="79">
        <v>3</v>
      </c>
      <c r="D38" s="141" t="s">
        <v>191</v>
      </c>
      <c r="E38" s="68" t="s">
        <v>203</v>
      </c>
      <c r="F38" s="68" t="s">
        <v>107</v>
      </c>
      <c r="G38" s="68" t="s">
        <v>100</v>
      </c>
      <c r="H38" s="68" t="s">
        <v>110</v>
      </c>
      <c r="I38" s="68" t="s">
        <v>103</v>
      </c>
      <c r="J38" s="68" t="s">
        <v>105</v>
      </c>
      <c r="K38" s="69" t="s">
        <v>109</v>
      </c>
    </row>
    <row r="39" spans="1:11" ht="22.5">
      <c r="A39" s="116"/>
      <c r="B39" s="140"/>
      <c r="C39" s="79">
        <v>4</v>
      </c>
      <c r="D39" s="141" t="s">
        <v>107</v>
      </c>
      <c r="E39" s="68" t="s">
        <v>203</v>
      </c>
      <c r="F39" s="68" t="s">
        <v>109</v>
      </c>
      <c r="G39" s="68" t="s">
        <v>191</v>
      </c>
      <c r="H39" s="68" t="s">
        <v>103</v>
      </c>
      <c r="I39" s="68" t="s">
        <v>99</v>
      </c>
      <c r="J39" s="68" t="s">
        <v>110</v>
      </c>
      <c r="K39" s="69" t="s">
        <v>105</v>
      </c>
    </row>
    <row r="40" spans="1:11" ht="22.5">
      <c r="A40" s="116"/>
      <c r="B40" s="140"/>
      <c r="C40" s="79">
        <v>5</v>
      </c>
      <c r="D40" s="65" t="s">
        <v>169</v>
      </c>
      <c r="E40" s="65" t="s">
        <v>219</v>
      </c>
      <c r="F40" s="65" t="s">
        <v>170</v>
      </c>
      <c r="G40" s="65" t="s">
        <v>171</v>
      </c>
      <c r="H40" s="65" t="s">
        <v>172</v>
      </c>
      <c r="I40" s="65" t="s">
        <v>173</v>
      </c>
      <c r="J40" s="65" t="s">
        <v>174</v>
      </c>
      <c r="K40" s="66" t="s">
        <v>175</v>
      </c>
    </row>
    <row r="41" spans="1:11">
      <c r="A41" s="116"/>
      <c r="B41" s="124"/>
      <c r="C41" s="81">
        <v>1</v>
      </c>
      <c r="D41" s="127" t="s">
        <v>201</v>
      </c>
      <c r="E41" s="128"/>
      <c r="F41" s="128"/>
      <c r="G41" s="128"/>
      <c r="H41" s="128"/>
      <c r="I41" s="128"/>
      <c r="J41" s="128"/>
      <c r="K41" s="129"/>
    </row>
    <row r="42" spans="1:11">
      <c r="A42" s="116"/>
      <c r="B42" s="124"/>
      <c r="C42" s="81">
        <v>2</v>
      </c>
      <c r="D42" s="130"/>
      <c r="E42" s="131"/>
      <c r="F42" s="131"/>
      <c r="G42" s="131"/>
      <c r="H42" s="131"/>
      <c r="I42" s="131"/>
      <c r="J42" s="131"/>
      <c r="K42" s="132"/>
    </row>
    <row r="43" spans="1:11">
      <c r="A43" s="116"/>
      <c r="B43" s="124"/>
      <c r="C43" s="81">
        <v>3</v>
      </c>
      <c r="D43" s="84"/>
      <c r="E43" s="84"/>
      <c r="F43" s="84"/>
      <c r="G43" s="84"/>
      <c r="H43" s="84"/>
      <c r="I43" s="84"/>
      <c r="J43" s="84"/>
      <c r="K43" s="85"/>
    </row>
  </sheetData>
  <mergeCells count="30">
    <mergeCell ref="D41:K42"/>
    <mergeCell ref="A1:E1"/>
    <mergeCell ref="A2:E2"/>
    <mergeCell ref="E3:J3"/>
    <mergeCell ref="E4:J4"/>
    <mergeCell ref="A4:B4"/>
    <mergeCell ref="D34:E34"/>
    <mergeCell ref="F34:G34"/>
    <mergeCell ref="H34:I34"/>
    <mergeCell ref="J34:K34"/>
    <mergeCell ref="D33:K33"/>
    <mergeCell ref="D28:E28"/>
    <mergeCell ref="F28:G28"/>
    <mergeCell ref="D35:K35"/>
    <mergeCell ref="A36:A43"/>
    <mergeCell ref="B36:B40"/>
    <mergeCell ref="B41:B43"/>
    <mergeCell ref="B18:B20"/>
    <mergeCell ref="B21:B24"/>
    <mergeCell ref="A21:A28"/>
    <mergeCell ref="B26:B28"/>
    <mergeCell ref="A29:A35"/>
    <mergeCell ref="B29:B32"/>
    <mergeCell ref="B33:B35"/>
    <mergeCell ref="A6:C6"/>
    <mergeCell ref="A7:A13"/>
    <mergeCell ref="B7:B10"/>
    <mergeCell ref="B11:B13"/>
    <mergeCell ref="A14:A20"/>
    <mergeCell ref="B14:B17"/>
  </mergeCells>
  <pageMargins left="0.2" right="0" top="0.25" bottom="0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PCCM</vt:lpstr>
      <vt:lpstr>PhuongAn</vt:lpstr>
      <vt:lpstr>TKB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DUC-TRUNG</cp:lastModifiedBy>
  <cp:lastPrinted>2025-08-25T02:13:18Z</cp:lastPrinted>
  <dcterms:created xsi:type="dcterms:W3CDTF">2024-09-09T02:20:29Z</dcterms:created>
  <dcterms:modified xsi:type="dcterms:W3CDTF">2026-01-13T03:09:50Z</dcterms:modified>
</cp:coreProperties>
</file>